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 firstSheet="2" activeTab="2"/>
  </bookViews>
  <sheets>
    <sheet name="แบบ 1" sheetId="1" r:id="rId1"/>
    <sheet name="สขร  ต.ค" sheetId="2" r:id="rId2"/>
    <sheet name="สขรส.ค" sheetId="12" r:id="rId3"/>
  </sheets>
  <definedNames>
    <definedName name="_xlnm.Print_Titles" localSheetId="1">'สขร  ต.ค'!$1:$4</definedName>
    <definedName name="_xlnm.Print_Titles" localSheetId="2">สขรส.ค!$1:$4</definedName>
  </definedNames>
  <calcPr calcId="145621"/>
</workbook>
</file>

<file path=xl/calcChain.xml><?xml version="1.0" encoding="utf-8"?>
<calcChain xmlns="http://schemas.openxmlformats.org/spreadsheetml/2006/main">
  <c r="AA68" i="12" l="1"/>
  <c r="AN66" i="12" s="1"/>
  <c r="AF66" i="12"/>
  <c r="AA65" i="12"/>
  <c r="AN64" i="12" s="1"/>
  <c r="AF64" i="12"/>
  <c r="AA59" i="12"/>
  <c r="AN58" i="12" s="1"/>
  <c r="AF58" i="12"/>
  <c r="AA57" i="12" l="1"/>
  <c r="AN56" i="12" s="1"/>
  <c r="AF56" i="12"/>
  <c r="AA53" i="12"/>
  <c r="AN52" i="12" s="1"/>
  <c r="AF52" i="12"/>
  <c r="AA55" i="12"/>
  <c r="AN54" i="12" s="1"/>
  <c r="AF54" i="12"/>
  <c r="AA51" i="12"/>
  <c r="AN50" i="12" s="1"/>
  <c r="AF50" i="12"/>
  <c r="AA49" i="12"/>
  <c r="AN48" i="12" s="1"/>
  <c r="AF48" i="12"/>
  <c r="AA47" i="12"/>
  <c r="AN46" i="12" s="1"/>
  <c r="AF46" i="12"/>
  <c r="AA45" i="12"/>
  <c r="AN44" i="12"/>
  <c r="AF44" i="12"/>
  <c r="AA14" i="12"/>
  <c r="AF13" i="12"/>
  <c r="AF9" i="12"/>
  <c r="AF7" i="12"/>
  <c r="AA18" i="12"/>
  <c r="AF17" i="12"/>
  <c r="AA16" i="12"/>
  <c r="AF15" i="12"/>
  <c r="AA6" i="12" l="1"/>
  <c r="AA54" i="2" l="1"/>
  <c r="AN53" i="2" s="1"/>
  <c r="AA52" i="2"/>
  <c r="AN51" i="2" s="1"/>
  <c r="AF51" i="2"/>
  <c r="AA39" i="2"/>
  <c r="AF38" i="2"/>
  <c r="AA37" i="2"/>
  <c r="AF36" i="2"/>
  <c r="AA35" i="2"/>
  <c r="AF34" i="2"/>
  <c r="AA33" i="2"/>
  <c r="AF32" i="2"/>
  <c r="AA31" i="2"/>
  <c r="AF30" i="2"/>
  <c r="AA29" i="2"/>
  <c r="AF28" i="2"/>
  <c r="AA27" i="2"/>
  <c r="AF26" i="2"/>
  <c r="AA25" i="2"/>
  <c r="AF24" i="2"/>
  <c r="AA22" i="2"/>
  <c r="AF21" i="2"/>
  <c r="AA20" i="2"/>
  <c r="AF19" i="2"/>
  <c r="AA18" i="2"/>
  <c r="AF17" i="2"/>
  <c r="AA16" i="2"/>
  <c r="AF15" i="2"/>
  <c r="AA14" i="2"/>
  <c r="AF13" i="2"/>
  <c r="AA12" i="2"/>
  <c r="AF11" i="2"/>
  <c r="AA10" i="2"/>
  <c r="AF9" i="2"/>
  <c r="AA8" i="2"/>
  <c r="AF7" i="2"/>
  <c r="AF5" i="2"/>
  <c r="AA39" i="12"/>
  <c r="AN38" i="12" s="1"/>
  <c r="AF38" i="12"/>
  <c r="AA37" i="12"/>
  <c r="AN36" i="12" s="1"/>
  <c r="AF36" i="12"/>
  <c r="AA35" i="12"/>
  <c r="AN34" i="12" s="1"/>
  <c r="AF34" i="12"/>
  <c r="AA33" i="12"/>
  <c r="AN32" i="12" s="1"/>
  <c r="AF32" i="12"/>
  <c r="AA31" i="12"/>
  <c r="AF30" i="12"/>
  <c r="AA29" i="12"/>
  <c r="AF28" i="12"/>
  <c r="AA27" i="12"/>
  <c r="AN26" i="12" s="1"/>
  <c r="AF26" i="12"/>
  <c r="AA25" i="12"/>
  <c r="AF24" i="12"/>
  <c r="AA12" i="12"/>
  <c r="AF11" i="12"/>
  <c r="AA10" i="12"/>
  <c r="AA8" i="12"/>
  <c r="AF5" i="12"/>
  <c r="AA50" i="2"/>
  <c r="AN49" i="2" s="1"/>
  <c r="AF49" i="2"/>
  <c r="AA48" i="2"/>
  <c r="AN47" i="2" s="1"/>
  <c r="AF47" i="2"/>
  <c r="AA46" i="2"/>
  <c r="AN45" i="2" s="1"/>
  <c r="AF45" i="2"/>
  <c r="I9" i="1"/>
  <c r="I13" i="1"/>
  <c r="AA44" i="2"/>
  <c r="AA41" i="2"/>
  <c r="I8" i="1"/>
  <c r="E6" i="1"/>
  <c r="AN43" i="2" l="1"/>
  <c r="AF43" i="2"/>
  <c r="AN40" i="2"/>
  <c r="AF40" i="2"/>
  <c r="I6" i="1" l="1"/>
  <c r="K6" i="1" s="1"/>
</calcChain>
</file>

<file path=xl/sharedStrings.xml><?xml version="1.0" encoding="utf-8"?>
<sst xmlns="http://schemas.openxmlformats.org/spreadsheetml/2006/main" count="362" uniqueCount="127">
  <si>
    <t>สรุปผลการดำเนินการจัดซื้อจัดจ้างขององค์กรปกครองส่วนท้องถิ่น</t>
  </si>
  <si>
    <t>ประจำเดือน</t>
  </si>
  <si>
    <t>พ.ศ.</t>
  </si>
  <si>
    <t>ลำดับที่</t>
  </si>
  <si>
    <t>องค์กรปกครองส่วนท้องถิ่น</t>
  </si>
  <si>
    <t>งบประมาณ</t>
  </si>
  <si>
    <t>ผลการจัดซื้อ จัดจ้าง</t>
  </si>
  <si>
    <t>งบประมาณคงเหลือ</t>
  </si>
  <si>
    <t>หมายเหตุ</t>
  </si>
  <si>
    <t>สรุปผลการดำเนินการจัดซื้อจัดจ้าง</t>
  </si>
  <si>
    <t>ตกลงราคาซื้อ</t>
  </si>
  <si>
    <t>ตกลงราคาจ้าง</t>
  </si>
  <si>
    <t>สอบราคา</t>
  </si>
  <si>
    <t>ประกวดราคา</t>
  </si>
  <si>
    <t>กรณีพิเศษ</t>
  </si>
  <si>
    <t>พิเศษ</t>
  </si>
  <si>
    <t>องค์การบริหารส่วนตำบลแม่กรณ์</t>
  </si>
  <si>
    <t>องค์การบริหารส่วนตำบลแม่กรณ์ อำเภอเมืองเชียงราย จังหวัดเชียงราย</t>
  </si>
  <si>
    <t>งานจัดซื้อจัดจ้าง</t>
  </si>
  <si>
    <t>วงเงินงบประมาณ</t>
  </si>
  <si>
    <t>วิธีซื้อ / จ้าง</t>
  </si>
  <si>
    <t>ผู้เสนอราคาและราคาที่เสนอ</t>
  </si>
  <si>
    <t>ผู้ได้รับการคัดเลือกและราคา</t>
  </si>
  <si>
    <t>งบประมาณเหลือจ่าย</t>
  </si>
  <si>
    <t>เหตุผลที่คัดเลือก</t>
  </si>
  <si>
    <t>โดยสังเขป</t>
  </si>
  <si>
    <t>(ราคากลาง)</t>
  </si>
  <si>
    <t>ตกลงซื้อ</t>
  </si>
  <si>
    <t>-</t>
  </si>
  <si>
    <t>เสนอราคา</t>
  </si>
  <si>
    <t>บาท</t>
  </si>
  <si>
    <t>(ลงชื่อ)</t>
  </si>
  <si>
    <t>ผู้รายงาน</t>
  </si>
  <si>
    <t>ที่</t>
  </si>
  <si>
    <t>ตกลงจ้าง</t>
  </si>
  <si>
    <t>กันยายน</t>
  </si>
  <si>
    <t>(นางนงนุช    ศรีธิ)</t>
  </si>
  <si>
    <t>ผู้อำนวยการกองคลัง</t>
  </si>
  <si>
    <t>หจก.เด่นห้าปิโตรเลียม</t>
  </si>
  <si>
    <t>(สำนักงานปลัด)</t>
  </si>
  <si>
    <t>นางจันทร์เพ็ญ  กันธะนภี</t>
  </si>
  <si>
    <t>นายสมพงษ์  สุวรรณไทย</t>
  </si>
  <si>
    <t>(กองช่าง)</t>
  </si>
  <si>
    <t>น้ำดื่มสายรุ้ง</t>
  </si>
  <si>
    <t>(กองคลัง)</t>
  </si>
  <si>
    <t>(กองการศึกษา)</t>
  </si>
  <si>
    <t>จัดซื้อน้ำมันเชื้อเพลิง  สำนักงานปลัด</t>
  </si>
  <si>
    <t>นายนพดล  เกียรติยศ</t>
  </si>
  <si>
    <t>นายวรายุทธ  ปัญญาไชย</t>
  </si>
  <si>
    <t>จ้างเหมาทำความสะอาดสำนักงาน</t>
  </si>
  <si>
    <t>นางปรานอม  ไชยวงค์</t>
  </si>
  <si>
    <t>จัดซื้อน้ำดื่ม เดือน ต.ค.</t>
  </si>
  <si>
    <t>(สำนักปลัด)</t>
  </si>
  <si>
    <t>จ้างเหมาบริการงานป้องกันบรรเทาสาธารณภัย</t>
  </si>
  <si>
    <t>ร้านทรัพย์สิน</t>
  </si>
  <si>
    <t>จัดซื้อน้ำมันเชื้อเพลิง กองการศึกษา</t>
  </si>
  <si>
    <t>จ้างเหมาจัดทำป้ายไวนิล</t>
  </si>
  <si>
    <t>สรุปผลการดำเนินการจัดซื้อจัดจ้างในรอบเดือน  ตุลาคม พ.ศ. 2559</t>
  </si>
  <si>
    <t>จัดซื้อวัสดุก่อสร้างงานวันปิยะ</t>
  </si>
  <si>
    <t>ร้านสวนดอกวัสดุภัณฑ์</t>
  </si>
  <si>
    <t>จัดซื้อล้อวัดระยะ</t>
  </si>
  <si>
    <t>จัดซื้อกล้องถ่ายรูป  Canon</t>
  </si>
  <si>
    <t>จัดซื้อวัสดุใช้ในโครงการสิ้นพระชน  รัชกาลที่9</t>
  </si>
  <si>
    <t>น.ส.จิราพร  กันธนะภี</t>
  </si>
  <si>
    <t>จ้าเหมาบริการงานป้องกันบรรเทาสาธารณภัย</t>
  </si>
  <si>
    <t>นางฟองจันทร์  พรมมินทร์</t>
  </si>
  <si>
    <t>จ้างเหมาเวรยาม</t>
  </si>
  <si>
    <t>นายอินหอม  สุวรรณไทย</t>
  </si>
  <si>
    <t>จ้างเหมาธุรการกองคลัง</t>
  </si>
  <si>
    <t>น.ส.สุวรรณี  ไชยชมภู</t>
  </si>
  <si>
    <t>จ้างเหมาบันทึกข้อมูล</t>
  </si>
  <si>
    <t>น.ส.กริชศิทร  เยเบียงกู่</t>
  </si>
  <si>
    <t>จ้างเหมาแผนที่ภาษี</t>
  </si>
  <si>
    <t>น.ส.นภารัตน์  จองคำ</t>
  </si>
  <si>
    <t>จ้างเหมาเช่าเครื่องถ่ายเอกสาร</t>
  </si>
  <si>
    <t>ร้านเอส.พี.ปริ้นท์</t>
  </si>
  <si>
    <t>ร้าน ที.พี</t>
  </si>
  <si>
    <t>ร้านอุไรวรรณดอกไม้</t>
  </si>
  <si>
    <t>จ้างเหมาจัดสถานที่วันปิยะ</t>
  </si>
  <si>
    <t>จ้างเหมาทำพวงมาลาวันปิยะ</t>
  </si>
  <si>
    <t>จ้างเหมาจัดทำป้ายไวนิลวันปิยะ</t>
  </si>
  <si>
    <t>จ้างเหมาจัดทำป้ายไวนิลประชุมแผน ประชาคม</t>
  </si>
  <si>
    <t>จัดซื้อน้ำดื่ม  เดือน  พ.ย.และ ธ.ค</t>
  </si>
  <si>
    <t>บริษัท ภูฟ้า จำกัด</t>
  </si>
  <si>
    <t>นางปรานอม ไชยวงค์</t>
  </si>
  <si>
    <t>นางฟองจันทร์ พรมมินทร์</t>
  </si>
  <si>
    <t>น้ำดื่ม สายรุ้ง</t>
  </si>
  <si>
    <t>นางสาวจรัสพร คำภีระ</t>
  </si>
  <si>
    <t>สรุปผลการดำเนินการจัดซื้อจัดจ้างในรอบเดือน  ตุลาคม  พ.ศ. 2560</t>
  </si>
  <si>
    <t>บริษัท วิทวัส จำกัด</t>
  </si>
  <si>
    <t>จัดซื้อวัสดุไฟฟ้าและวิทยุ(ถ่านไฟ)</t>
  </si>
  <si>
    <t>จัดซื้อวัสดุไฟฟ้าและวิทยุ (ปลั๊กไฟ)</t>
  </si>
  <si>
    <t>จัดซื้อวัสดุสำนักงาน (ตรายาง)</t>
  </si>
  <si>
    <t xml:space="preserve">จัดซื้อวัสดุคอมพิวเตอร์ </t>
  </si>
  <si>
    <t>จัดซื้อวัสดุสำนักงาน จำนวน 14 รายการ</t>
  </si>
  <si>
    <t>จ้างเหมาบุคลากรช่วยงานธุรการกองคลัง</t>
  </si>
  <si>
    <t>จ้างเหมาบุคลากรช่วยงานสารสนเทศ</t>
  </si>
  <si>
    <t>นางสาวพิมผกา พรมมินดร</t>
  </si>
  <si>
    <t>จ้างเหมาบุคลากรช่วยงานบันทึกข้อมูล</t>
  </si>
  <si>
    <t>นางสาวกริชศิทธ เยเบียงกู่</t>
  </si>
  <si>
    <t>จ้างเหมาบุคลากรช่วยงานพัสดุ</t>
  </si>
  <si>
    <t>นางสาวสุวรรณี ไชยชมภู</t>
  </si>
  <si>
    <t>จ้างเหมาบุคลากรช่วยงานแผนที่ภาษี</t>
  </si>
  <si>
    <t>นางสาวนภารัตน์ จองคำ</t>
  </si>
  <si>
    <t>นายถวิล ไชยชมภู</t>
  </si>
  <si>
    <t>จ้างเหมาบุคลากรช่วยงานบรรเทาสาธารณภัย</t>
  </si>
  <si>
    <t>นายวรายุทธ ปัญญาไชย</t>
  </si>
  <si>
    <t>จ้างเหมาบุคลากรทำความสะอาด</t>
  </si>
  <si>
    <t>นายสมพงษ์ สุวรรณ์ไทย</t>
  </si>
  <si>
    <t>จ้างเหมาบุคลากรทำความสะอาด อบต.</t>
  </si>
  <si>
    <t>จ้างเหมาบุคลากรรักษาความปลอดภัย อบต.</t>
  </si>
  <si>
    <t>จ้างเหมาบุคลากรรักษาความปลอดภัย รร.</t>
  </si>
  <si>
    <t>นายอินหอม สุวรรณไทย</t>
  </si>
  <si>
    <t>จ้างเหมาบริการถ่ายเอกสาร</t>
  </si>
  <si>
    <t>S.P.ปริ้น</t>
  </si>
  <si>
    <t>จ้างเหมาบุคลากรช่วยงานป้องกัน</t>
  </si>
  <si>
    <t>นางสาวจิราพร กันธะนภี</t>
  </si>
  <si>
    <t>จ้างเหมาโครงการปรับปรุงภูมิทัศน์ อบต.แม่กรณ์</t>
  </si>
  <si>
    <t>สวนศุภโชค</t>
  </si>
  <si>
    <t>จ้างเหมาเดินระบบสายแลนห้องคลัง</t>
  </si>
  <si>
    <t>นายณัฐวัฒิ สิทธิหล้า</t>
  </si>
  <si>
    <t>จ้างเหมาจัดทำพวงมาลา วันปิยมหาราช</t>
  </si>
  <si>
    <t>ที พี กราฟฟิก</t>
  </si>
  <si>
    <t>จ้างเหมาจัดทำป้ายไวนิล วันปิยมหาราช</t>
  </si>
  <si>
    <t>ค้ำไทย ถวายองค์ราชินี"</t>
  </si>
  <si>
    <t>จ้างเหมาจัดทำป้ายไวนิล โครงการ" พยุงธรรม</t>
  </si>
  <si>
    <t>จัดซื้อน้ำดื่ม ประจำเดือน ตุลาคม 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</si>
</sst>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ดดดด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  <charset val="222"/>
    </font>
    <font>
      <b/>
      <sz val="20"/>
      <color theme="1"/>
      <name val="AngsanaUPC"/>
      <family val="1"/>
      <charset val="222"/>
    </font>
    <font>
      <b/>
      <sz val="18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  <font>
      <b/>
      <sz val="14"/>
      <color theme="1"/>
      <name val="Angsana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43" fontId="2" fillId="0" borderId="5" xfId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43" fontId="2" fillId="0" borderId="6" xfId="1" applyFont="1" applyBorder="1"/>
    <xf numFmtId="43" fontId="2" fillId="0" borderId="8" xfId="1" applyFont="1" applyBorder="1"/>
    <xf numFmtId="0" fontId="2" fillId="0" borderId="2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12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horizontal="center"/>
    </xf>
    <xf numFmtId="0" fontId="2" fillId="0" borderId="0" xfId="0" applyFont="1" applyBorder="1" applyAlignment="1"/>
    <xf numFmtId="43" fontId="2" fillId="0" borderId="0" xfId="0" applyNumberFormat="1" applyFont="1" applyBorder="1" applyAlignment="1">
      <alignment horizontal="center"/>
    </xf>
    <xf numFmtId="0" fontId="2" fillId="2" borderId="12" xfId="0" applyFont="1" applyFill="1" applyBorder="1" applyAlignment="1"/>
    <xf numFmtId="0" fontId="2" fillId="2" borderId="0" xfId="0" applyFont="1" applyFill="1" applyBorder="1" applyAlignment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/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43" fontId="2" fillId="2" borderId="0" xfId="1" applyFont="1" applyFill="1" applyBorder="1" applyAlignment="1">
      <alignment horizontal="center"/>
    </xf>
    <xf numFmtId="43" fontId="2" fillId="2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87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43" fontId="2" fillId="0" borderId="16" xfId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3" fontId="2" fillId="0" borderId="16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43" fontId="2" fillId="0" borderId="4" xfId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" fontId="2" fillId="0" borderId="4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43" fontId="2" fillId="0" borderId="19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1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43" fontId="2" fillId="0" borderId="1" xfId="1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43" fontId="2" fillId="0" borderId="2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center"/>
    </xf>
    <xf numFmtId="43" fontId="2" fillId="2" borderId="12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left" vertical="center"/>
    </xf>
    <xf numFmtId="43" fontId="2" fillId="2" borderId="16" xfId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0" fontId="2" fillId="2" borderId="2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115" zoomScaleNormal="115" workbookViewId="0">
      <selection activeCell="I11" sqref="I11:J11"/>
    </sheetView>
  </sheetViews>
  <sheetFormatPr defaultColWidth="9" defaultRowHeight="23.25" x14ac:dyDescent="0.5"/>
  <cols>
    <col min="1" max="3" width="9" style="1"/>
    <col min="4" max="4" width="14.875" style="1" customWidth="1"/>
    <col min="5" max="9" width="9" style="1"/>
    <col min="10" max="10" width="13" style="1" customWidth="1"/>
    <col min="11" max="11" width="9" style="1"/>
    <col min="12" max="12" width="11.875" style="1" customWidth="1"/>
    <col min="13" max="16384" width="9" style="1"/>
  </cols>
  <sheetData>
    <row r="1" spans="1:14" ht="29.25" x14ac:dyDescent="0.6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2" customFormat="1" ht="29.25" x14ac:dyDescent="0.6">
      <c r="F2" s="3" t="s">
        <v>1</v>
      </c>
      <c r="G2" s="38" t="s">
        <v>35</v>
      </c>
      <c r="H2" s="38"/>
      <c r="I2" s="4" t="s">
        <v>2</v>
      </c>
      <c r="J2" s="4">
        <v>2553</v>
      </c>
    </row>
    <row r="4" spans="1:14" s="5" customFormat="1" ht="26.25" x14ac:dyDescent="0.2">
      <c r="A4" s="39" t="s">
        <v>3</v>
      </c>
      <c r="B4" s="39" t="s">
        <v>4</v>
      </c>
      <c r="C4" s="39"/>
      <c r="D4" s="39"/>
      <c r="E4" s="39" t="s">
        <v>9</v>
      </c>
      <c r="F4" s="39"/>
      <c r="G4" s="39"/>
      <c r="H4" s="39"/>
      <c r="I4" s="39"/>
      <c r="J4" s="39"/>
      <c r="K4" s="39"/>
      <c r="L4" s="39"/>
      <c r="M4" s="39" t="s">
        <v>8</v>
      </c>
      <c r="N4" s="39"/>
    </row>
    <row r="5" spans="1:14" s="5" customFormat="1" ht="26.25" x14ac:dyDescent="0.2">
      <c r="A5" s="39"/>
      <c r="B5" s="39"/>
      <c r="C5" s="39"/>
      <c r="D5" s="39"/>
      <c r="E5" s="39" t="s">
        <v>5</v>
      </c>
      <c r="F5" s="39"/>
      <c r="G5" s="39" t="s">
        <v>6</v>
      </c>
      <c r="H5" s="39"/>
      <c r="I5" s="39"/>
      <c r="J5" s="39"/>
      <c r="K5" s="39" t="s">
        <v>7</v>
      </c>
      <c r="L5" s="39"/>
      <c r="M5" s="39"/>
      <c r="N5" s="39"/>
    </row>
    <row r="6" spans="1:14" x14ac:dyDescent="0.5">
      <c r="A6" s="17">
        <v>1</v>
      </c>
      <c r="B6" s="41" t="s">
        <v>16</v>
      </c>
      <c r="C6" s="41"/>
      <c r="D6" s="41"/>
      <c r="E6" s="42">
        <f>SUM('สขร  ต.ค'!N5:S44)</f>
        <v>1278117</v>
      </c>
      <c r="F6" s="42"/>
      <c r="G6" s="8"/>
      <c r="H6" s="15"/>
      <c r="I6" s="47" t="e">
        <f>SUM(I8:J13)</f>
        <v>#REF!</v>
      </c>
      <c r="J6" s="48"/>
      <c r="K6" s="42" t="e">
        <f>+E6-I6</f>
        <v>#REF!</v>
      </c>
      <c r="L6" s="42"/>
      <c r="M6" s="41"/>
      <c r="N6" s="41"/>
    </row>
    <row r="7" spans="1:14" x14ac:dyDescent="0.5">
      <c r="A7" s="6"/>
      <c r="B7" s="40"/>
      <c r="C7" s="40"/>
      <c r="D7" s="40"/>
      <c r="E7" s="40"/>
      <c r="F7" s="40"/>
      <c r="G7" s="9"/>
      <c r="H7" s="10"/>
      <c r="I7" s="43"/>
      <c r="J7" s="44"/>
      <c r="K7" s="40"/>
      <c r="L7" s="40"/>
      <c r="M7" s="40"/>
      <c r="N7" s="40"/>
    </row>
    <row r="8" spans="1:14" x14ac:dyDescent="0.5">
      <c r="A8" s="6"/>
      <c r="B8" s="40"/>
      <c r="C8" s="40"/>
      <c r="D8" s="40"/>
      <c r="E8" s="40"/>
      <c r="F8" s="40"/>
      <c r="G8" s="16" t="s">
        <v>10</v>
      </c>
      <c r="H8" s="10"/>
      <c r="I8" s="45">
        <f>SUM('สขร  ต.ค'!N5:S39)</f>
        <v>1235530</v>
      </c>
      <c r="J8" s="46"/>
      <c r="K8" s="40"/>
      <c r="L8" s="40"/>
      <c r="M8" s="40"/>
      <c r="N8" s="40"/>
    </row>
    <row r="9" spans="1:14" x14ac:dyDescent="0.5">
      <c r="A9" s="6"/>
      <c r="B9" s="40"/>
      <c r="C9" s="40"/>
      <c r="D9" s="40"/>
      <c r="E9" s="40"/>
      <c r="F9" s="40"/>
      <c r="G9" s="16" t="s">
        <v>11</v>
      </c>
      <c r="H9" s="10"/>
      <c r="I9" s="45">
        <f>SUM('สขร  ต.ค'!N40:S44)</f>
        <v>42587</v>
      </c>
      <c r="J9" s="46"/>
      <c r="K9" s="40"/>
      <c r="L9" s="40"/>
      <c r="M9" s="40"/>
      <c r="N9" s="40"/>
    </row>
    <row r="10" spans="1:14" x14ac:dyDescent="0.5">
      <c r="A10" s="6"/>
      <c r="B10" s="40"/>
      <c r="C10" s="40"/>
      <c r="D10" s="40"/>
      <c r="E10" s="40"/>
      <c r="F10" s="40"/>
      <c r="G10" s="16" t="s">
        <v>12</v>
      </c>
      <c r="H10" s="10"/>
      <c r="I10" s="45">
        <v>0</v>
      </c>
      <c r="J10" s="46"/>
      <c r="K10" s="40"/>
      <c r="L10" s="40"/>
      <c r="M10" s="40"/>
      <c r="N10" s="40"/>
    </row>
    <row r="11" spans="1:14" x14ac:dyDescent="0.5">
      <c r="A11" s="6"/>
      <c r="B11" s="40"/>
      <c r="C11" s="40"/>
      <c r="D11" s="40"/>
      <c r="E11" s="40"/>
      <c r="F11" s="40"/>
      <c r="G11" s="16" t="s">
        <v>13</v>
      </c>
      <c r="H11" s="10"/>
      <c r="I11" s="45">
        <v>0</v>
      </c>
      <c r="J11" s="46"/>
      <c r="K11" s="40"/>
      <c r="L11" s="40"/>
      <c r="M11" s="40"/>
      <c r="N11" s="40"/>
    </row>
    <row r="12" spans="1:14" x14ac:dyDescent="0.5">
      <c r="A12" s="6"/>
      <c r="B12" s="40"/>
      <c r="C12" s="40"/>
      <c r="D12" s="40"/>
      <c r="E12" s="40"/>
      <c r="F12" s="40"/>
      <c r="G12" s="16" t="s">
        <v>14</v>
      </c>
      <c r="H12" s="10"/>
      <c r="I12" s="45">
        <v>0</v>
      </c>
      <c r="J12" s="46"/>
      <c r="K12" s="40"/>
      <c r="L12" s="40"/>
      <c r="M12" s="40"/>
      <c r="N12" s="40"/>
    </row>
    <row r="13" spans="1:14" x14ac:dyDescent="0.5">
      <c r="A13" s="6"/>
      <c r="B13" s="40"/>
      <c r="C13" s="40"/>
      <c r="D13" s="40"/>
      <c r="E13" s="40"/>
      <c r="F13" s="40"/>
      <c r="G13" s="16" t="s">
        <v>15</v>
      </c>
      <c r="H13" s="10"/>
      <c r="I13" s="45" t="e">
        <f>SUM('สขร  ต.ค'!#REF!)</f>
        <v>#REF!</v>
      </c>
      <c r="J13" s="46"/>
      <c r="K13" s="40"/>
      <c r="L13" s="40"/>
      <c r="M13" s="40"/>
      <c r="N13" s="40"/>
    </row>
    <row r="14" spans="1:14" x14ac:dyDescent="0.5">
      <c r="A14" s="6"/>
      <c r="B14" s="40"/>
      <c r="C14" s="40"/>
      <c r="D14" s="40"/>
      <c r="E14" s="40"/>
      <c r="F14" s="40"/>
      <c r="G14" s="9"/>
      <c r="H14" s="10"/>
      <c r="I14" s="10"/>
      <c r="J14" s="11"/>
      <c r="K14" s="40"/>
      <c r="L14" s="40"/>
      <c r="M14" s="40"/>
      <c r="N14" s="40"/>
    </row>
    <row r="15" spans="1:14" x14ac:dyDescent="0.5">
      <c r="A15" s="6"/>
      <c r="B15" s="40"/>
      <c r="C15" s="40"/>
      <c r="D15" s="40"/>
      <c r="E15" s="40"/>
      <c r="F15" s="40"/>
      <c r="G15" s="9"/>
      <c r="H15" s="10"/>
      <c r="I15" s="10"/>
      <c r="J15" s="11"/>
      <c r="K15" s="40"/>
      <c r="L15" s="40"/>
      <c r="M15" s="40"/>
      <c r="N15" s="40"/>
    </row>
    <row r="16" spans="1:14" x14ac:dyDescent="0.5">
      <c r="A16" s="6"/>
      <c r="B16" s="40"/>
      <c r="C16" s="40"/>
      <c r="D16" s="40"/>
      <c r="E16" s="40"/>
      <c r="F16" s="40"/>
      <c r="G16" s="9"/>
      <c r="H16" s="10"/>
      <c r="I16" s="10"/>
      <c r="J16" s="11"/>
      <c r="K16" s="40"/>
      <c r="L16" s="40"/>
      <c r="M16" s="40"/>
      <c r="N16" s="40"/>
    </row>
    <row r="17" spans="1:14" x14ac:dyDescent="0.5">
      <c r="A17" s="6"/>
      <c r="B17" s="40"/>
      <c r="C17" s="40"/>
      <c r="D17" s="40"/>
      <c r="E17" s="40"/>
      <c r="F17" s="40"/>
      <c r="G17" s="9"/>
      <c r="H17" s="10"/>
      <c r="I17" s="10"/>
      <c r="J17" s="11"/>
      <c r="K17" s="40"/>
      <c r="L17" s="40"/>
      <c r="M17" s="40"/>
      <c r="N17" s="40"/>
    </row>
    <row r="18" spans="1:14" x14ac:dyDescent="0.5">
      <c r="A18" s="6"/>
      <c r="B18" s="40"/>
      <c r="C18" s="40"/>
      <c r="D18" s="40"/>
      <c r="E18" s="40"/>
      <c r="F18" s="40"/>
      <c r="G18" s="9"/>
      <c r="H18" s="10"/>
      <c r="I18" s="10"/>
      <c r="J18" s="11"/>
      <c r="K18" s="40"/>
      <c r="L18" s="40"/>
      <c r="M18" s="40"/>
      <c r="N18" s="40"/>
    </row>
    <row r="19" spans="1:14" x14ac:dyDescent="0.5">
      <c r="A19" s="6"/>
      <c r="B19" s="40"/>
      <c r="C19" s="40"/>
      <c r="D19" s="40"/>
      <c r="E19" s="40"/>
      <c r="F19" s="40"/>
      <c r="G19" s="9"/>
      <c r="H19" s="10"/>
      <c r="I19" s="10"/>
      <c r="J19" s="11"/>
      <c r="K19" s="40"/>
      <c r="L19" s="40"/>
      <c r="M19" s="40"/>
      <c r="N19" s="40"/>
    </row>
    <row r="20" spans="1:14" x14ac:dyDescent="0.5">
      <c r="A20" s="6"/>
      <c r="B20" s="40"/>
      <c r="C20" s="40"/>
      <c r="D20" s="40"/>
      <c r="E20" s="40"/>
      <c r="F20" s="40"/>
      <c r="G20" s="9"/>
      <c r="H20" s="10"/>
      <c r="I20" s="10"/>
      <c r="J20" s="11"/>
      <c r="K20" s="40"/>
      <c r="L20" s="40"/>
      <c r="M20" s="40"/>
      <c r="N20" s="40"/>
    </row>
    <row r="21" spans="1:14" x14ac:dyDescent="0.5">
      <c r="A21" s="7"/>
      <c r="B21" s="49"/>
      <c r="C21" s="49"/>
      <c r="D21" s="49"/>
      <c r="E21" s="49"/>
      <c r="F21" s="49"/>
      <c r="G21" s="12"/>
      <c r="H21" s="13"/>
      <c r="I21" s="13"/>
      <c r="J21" s="14"/>
      <c r="K21" s="49"/>
      <c r="L21" s="49"/>
      <c r="M21" s="49"/>
      <c r="N21" s="49"/>
    </row>
  </sheetData>
  <mergeCells count="81">
    <mergeCell ref="K21:L21"/>
    <mergeCell ref="M21:N21"/>
    <mergeCell ref="K17:L17"/>
    <mergeCell ref="M17:N17"/>
    <mergeCell ref="K18:L18"/>
    <mergeCell ref="M18:N18"/>
    <mergeCell ref="K19:L19"/>
    <mergeCell ref="M19:N19"/>
    <mergeCell ref="K16:L16"/>
    <mergeCell ref="M16:N16"/>
    <mergeCell ref="K15:L15"/>
    <mergeCell ref="M15:N15"/>
    <mergeCell ref="K20:L20"/>
    <mergeCell ref="M20:N20"/>
    <mergeCell ref="K11:L11"/>
    <mergeCell ref="M11:N11"/>
    <mergeCell ref="K12:L12"/>
    <mergeCell ref="E14:F14"/>
    <mergeCell ref="I11:J11"/>
    <mergeCell ref="M12:N12"/>
    <mergeCell ref="K13:L13"/>
    <mergeCell ref="I13:J13"/>
    <mergeCell ref="E13:F13"/>
    <mergeCell ref="M13:N13"/>
    <mergeCell ref="K14:L14"/>
    <mergeCell ref="M14:N14"/>
    <mergeCell ref="K8:L8"/>
    <mergeCell ref="M8:N8"/>
    <mergeCell ref="K9:L9"/>
    <mergeCell ref="M9:N9"/>
    <mergeCell ref="K10:L10"/>
    <mergeCell ref="M10:N10"/>
    <mergeCell ref="B19:D19"/>
    <mergeCell ref="B20:D20"/>
    <mergeCell ref="B21:D21"/>
    <mergeCell ref="E15:F15"/>
    <mergeCell ref="E16:F16"/>
    <mergeCell ref="E17:F17"/>
    <mergeCell ref="E18:F18"/>
    <mergeCell ref="E19:F19"/>
    <mergeCell ref="E20:F20"/>
    <mergeCell ref="B17:D17"/>
    <mergeCell ref="E21:F21"/>
    <mergeCell ref="B13:D13"/>
    <mergeCell ref="B14:D14"/>
    <mergeCell ref="B15:D15"/>
    <mergeCell ref="B16:D16"/>
    <mergeCell ref="B18:D18"/>
    <mergeCell ref="B12:D12"/>
    <mergeCell ref="I12:J12"/>
    <mergeCell ref="I6:J6"/>
    <mergeCell ref="E8:F8"/>
    <mergeCell ref="E9:F9"/>
    <mergeCell ref="E10:F10"/>
    <mergeCell ref="E11:F11"/>
    <mergeCell ref="E12:F12"/>
    <mergeCell ref="E7:F7"/>
    <mergeCell ref="I8:J8"/>
    <mergeCell ref="I9:J9"/>
    <mergeCell ref="I10:J10"/>
    <mergeCell ref="B10:D10"/>
    <mergeCell ref="B11:D11"/>
    <mergeCell ref="B8:D8"/>
    <mergeCell ref="B9:D9"/>
    <mergeCell ref="K7:L7"/>
    <mergeCell ref="B6:D6"/>
    <mergeCell ref="E6:F6"/>
    <mergeCell ref="K6:L6"/>
    <mergeCell ref="M6:N6"/>
    <mergeCell ref="M7:N7"/>
    <mergeCell ref="I7:J7"/>
    <mergeCell ref="B7:D7"/>
    <mergeCell ref="A1:N1"/>
    <mergeCell ref="G2:H2"/>
    <mergeCell ref="E4:L4"/>
    <mergeCell ref="K5:L5"/>
    <mergeCell ref="E5:F5"/>
    <mergeCell ref="G5:J5"/>
    <mergeCell ref="M4:N5"/>
    <mergeCell ref="B4:D5"/>
    <mergeCell ref="A4:A5"/>
  </mergeCells>
  <pageMargins left="0.39370078740157483" right="0.39370078740157483" top="0.59055118110236227" bottom="0.59055118110236227" header="0.59055118110236227" footer="0.59055118110236227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9"/>
  <sheetViews>
    <sheetView workbookViewId="0">
      <selection activeCell="A55" sqref="A55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.875" style="1" customWidth="1"/>
    <col min="14" max="17" width="2.75" style="1" customWidth="1"/>
    <col min="18" max="18" width="2" style="1" customWidth="1"/>
    <col min="19" max="19" width="0.125" style="1" customWidth="1"/>
    <col min="20" max="23" width="2.75" style="1" customWidth="1"/>
    <col min="24" max="26" width="2.875" style="1"/>
    <col min="27" max="30" width="3.25" style="1" customWidth="1"/>
    <col min="31" max="31" width="3.75" style="1" customWidth="1"/>
    <col min="32" max="38" width="2.875" style="1"/>
    <col min="39" max="39" width="0.375" style="1" customWidth="1"/>
    <col min="40" max="43" width="2.875" style="1"/>
    <col min="44" max="44" width="2.125" style="1" customWidth="1"/>
    <col min="45" max="45" width="2.875" style="1" hidden="1" customWidth="1"/>
    <col min="46" max="48" width="2.75" style="1" customWidth="1"/>
    <col min="49" max="49" width="4.875" style="1" customWidth="1"/>
    <col min="50" max="50" width="0.375" style="1" hidden="1" customWidth="1"/>
    <col min="51" max="16384" width="2.875" style="1"/>
  </cols>
  <sheetData>
    <row r="1" spans="1:50" s="18" customFormat="1" ht="26.25" x14ac:dyDescent="0.55000000000000004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</row>
    <row r="2" spans="1:50" s="18" customFormat="1" ht="26.25" x14ac:dyDescent="0.55000000000000004">
      <c r="A2" s="59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</row>
    <row r="3" spans="1:50" s="19" customFormat="1" x14ac:dyDescent="0.5">
      <c r="A3" s="60" t="s">
        <v>33</v>
      </c>
      <c r="B3" s="60"/>
      <c r="C3" s="60" t="s">
        <v>18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1" t="s">
        <v>19</v>
      </c>
      <c r="O3" s="61"/>
      <c r="P3" s="61"/>
      <c r="Q3" s="61"/>
      <c r="R3" s="61"/>
      <c r="S3" s="61"/>
      <c r="T3" s="60" t="s">
        <v>20</v>
      </c>
      <c r="U3" s="60"/>
      <c r="V3" s="60"/>
      <c r="W3" s="60"/>
      <c r="X3" s="60" t="s">
        <v>21</v>
      </c>
      <c r="Y3" s="60"/>
      <c r="Z3" s="60"/>
      <c r="AA3" s="60"/>
      <c r="AB3" s="60"/>
      <c r="AC3" s="60"/>
      <c r="AD3" s="60"/>
      <c r="AE3" s="60"/>
      <c r="AF3" s="60" t="s">
        <v>22</v>
      </c>
      <c r="AG3" s="60"/>
      <c r="AH3" s="60"/>
      <c r="AI3" s="60"/>
      <c r="AJ3" s="60"/>
      <c r="AK3" s="60"/>
      <c r="AL3" s="60"/>
      <c r="AM3" s="60"/>
      <c r="AN3" s="65" t="s">
        <v>23</v>
      </c>
      <c r="AO3" s="65"/>
      <c r="AP3" s="65"/>
      <c r="AQ3" s="65"/>
      <c r="AR3" s="65"/>
      <c r="AS3" s="65"/>
      <c r="AT3" s="66" t="s">
        <v>24</v>
      </c>
      <c r="AU3" s="66"/>
      <c r="AV3" s="66"/>
      <c r="AW3" s="66"/>
      <c r="AX3" s="66"/>
    </row>
    <row r="4" spans="1:50" s="19" customFormat="1" x14ac:dyDescent="0.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2" t="s">
        <v>26</v>
      </c>
      <c r="O4" s="62"/>
      <c r="P4" s="62"/>
      <c r="Q4" s="62"/>
      <c r="R4" s="62"/>
      <c r="S4" s="62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5"/>
      <c r="AO4" s="65"/>
      <c r="AP4" s="65"/>
      <c r="AQ4" s="65"/>
      <c r="AR4" s="65"/>
      <c r="AS4" s="65"/>
      <c r="AT4" s="67" t="s">
        <v>25</v>
      </c>
      <c r="AU4" s="67"/>
      <c r="AV4" s="67"/>
      <c r="AW4" s="67"/>
      <c r="AX4" s="67"/>
    </row>
    <row r="5" spans="1:50" x14ac:dyDescent="0.5">
      <c r="A5" s="41">
        <v>1</v>
      </c>
      <c r="B5" s="41"/>
      <c r="C5" s="63" t="s">
        <v>51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42">
        <v>2180</v>
      </c>
      <c r="O5" s="42"/>
      <c r="P5" s="42"/>
      <c r="Q5" s="42"/>
      <c r="R5" s="42"/>
      <c r="S5" s="42"/>
      <c r="T5" s="41" t="s">
        <v>27</v>
      </c>
      <c r="U5" s="41"/>
      <c r="V5" s="41"/>
      <c r="W5" s="41"/>
      <c r="X5" s="64" t="s">
        <v>43</v>
      </c>
      <c r="Y5" s="64"/>
      <c r="Z5" s="64"/>
      <c r="AA5" s="64"/>
      <c r="AB5" s="64"/>
      <c r="AC5" s="64"/>
      <c r="AD5" s="64"/>
      <c r="AE5" s="64"/>
      <c r="AF5" s="41" t="str">
        <f>+X5</f>
        <v>น้ำดื่มสายรุ้ง</v>
      </c>
      <c r="AG5" s="41"/>
      <c r="AH5" s="41"/>
      <c r="AI5" s="41"/>
      <c r="AJ5" s="41"/>
      <c r="AK5" s="41"/>
      <c r="AL5" s="41"/>
      <c r="AM5" s="41"/>
      <c r="AN5" s="41" t="s">
        <v>28</v>
      </c>
      <c r="AO5" s="41"/>
      <c r="AP5" s="41"/>
      <c r="AQ5" s="41"/>
      <c r="AR5" s="41"/>
      <c r="AS5" s="41"/>
      <c r="AT5" s="41" t="s">
        <v>28</v>
      </c>
      <c r="AU5" s="41"/>
      <c r="AV5" s="41"/>
      <c r="AW5" s="41"/>
      <c r="AX5" s="41"/>
    </row>
    <row r="6" spans="1:50" x14ac:dyDescent="0.5">
      <c r="A6" s="49"/>
      <c r="B6" s="49"/>
      <c r="C6" s="56" t="s">
        <v>39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57"/>
      <c r="P6" s="57"/>
      <c r="Q6" s="57"/>
      <c r="R6" s="57"/>
      <c r="S6" s="57"/>
      <c r="T6" s="49"/>
      <c r="U6" s="49"/>
      <c r="V6" s="49"/>
      <c r="W6" s="49"/>
      <c r="X6" s="20" t="s">
        <v>29</v>
      </c>
      <c r="Y6" s="20"/>
      <c r="Z6" s="20"/>
      <c r="AA6" s="58">
        <v>2180</v>
      </c>
      <c r="AB6" s="58"/>
      <c r="AC6" s="58"/>
      <c r="AD6" s="58"/>
      <c r="AE6" s="20" t="s">
        <v>30</v>
      </c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</row>
    <row r="7" spans="1:50" x14ac:dyDescent="0.5">
      <c r="A7" s="51">
        <v>2</v>
      </c>
      <c r="B7" s="51"/>
      <c r="C7" s="52" t="s">
        <v>46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3">
        <v>100000</v>
      </c>
      <c r="O7" s="53"/>
      <c r="P7" s="53"/>
      <c r="Q7" s="53"/>
      <c r="R7" s="53"/>
      <c r="S7" s="53"/>
      <c r="T7" s="41" t="s">
        <v>27</v>
      </c>
      <c r="U7" s="41"/>
      <c r="V7" s="41"/>
      <c r="W7" s="41"/>
      <c r="X7" s="54" t="s">
        <v>38</v>
      </c>
      <c r="Y7" s="54"/>
      <c r="Z7" s="54"/>
      <c r="AA7" s="54"/>
      <c r="AB7" s="54"/>
      <c r="AC7" s="54"/>
      <c r="AD7" s="54"/>
      <c r="AE7" s="54"/>
      <c r="AF7" s="51" t="str">
        <f>+X7</f>
        <v>หจก.เด่นห้าปิโตรเลียม</v>
      </c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</row>
    <row r="8" spans="1:50" x14ac:dyDescent="0.5">
      <c r="A8" s="49"/>
      <c r="B8" s="49"/>
      <c r="C8" s="56" t="s">
        <v>39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7"/>
      <c r="O8" s="57"/>
      <c r="P8" s="57"/>
      <c r="Q8" s="57"/>
      <c r="R8" s="57"/>
      <c r="S8" s="57"/>
      <c r="T8" s="49"/>
      <c r="U8" s="49"/>
      <c r="V8" s="49"/>
      <c r="W8" s="49"/>
      <c r="X8" s="20" t="s">
        <v>29</v>
      </c>
      <c r="Y8" s="20"/>
      <c r="Z8" s="20"/>
      <c r="AA8" s="58">
        <f>+N7</f>
        <v>100000</v>
      </c>
      <c r="AB8" s="58"/>
      <c r="AC8" s="58"/>
      <c r="AD8" s="58"/>
      <c r="AE8" s="20" t="s">
        <v>30</v>
      </c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</row>
    <row r="9" spans="1:50" x14ac:dyDescent="0.5">
      <c r="A9" s="51">
        <v>3</v>
      </c>
      <c r="B9" s="51"/>
      <c r="C9" s="52" t="s">
        <v>55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>
        <v>100000</v>
      </c>
      <c r="O9" s="53"/>
      <c r="P9" s="53"/>
      <c r="Q9" s="53"/>
      <c r="R9" s="53"/>
      <c r="S9" s="53"/>
      <c r="T9" s="41" t="s">
        <v>27</v>
      </c>
      <c r="U9" s="41"/>
      <c r="V9" s="41"/>
      <c r="W9" s="41"/>
      <c r="X9" s="54" t="s">
        <v>38</v>
      </c>
      <c r="Y9" s="54"/>
      <c r="Z9" s="54"/>
      <c r="AA9" s="54"/>
      <c r="AB9" s="54"/>
      <c r="AC9" s="54"/>
      <c r="AD9" s="54"/>
      <c r="AE9" s="54"/>
      <c r="AF9" s="51" t="str">
        <f>+X9</f>
        <v>หจก.เด่นห้าปิโตรเลียม</v>
      </c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</row>
    <row r="10" spans="1:50" x14ac:dyDescent="0.5">
      <c r="A10" s="49"/>
      <c r="B10" s="49"/>
      <c r="C10" s="56" t="s">
        <v>45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7"/>
      <c r="P10" s="57"/>
      <c r="Q10" s="57"/>
      <c r="R10" s="57"/>
      <c r="S10" s="57"/>
      <c r="T10" s="49"/>
      <c r="U10" s="49"/>
      <c r="V10" s="49"/>
      <c r="W10" s="49"/>
      <c r="X10" s="20" t="s">
        <v>29</v>
      </c>
      <c r="Y10" s="20"/>
      <c r="Z10" s="20"/>
      <c r="AA10" s="58">
        <f>+N9</f>
        <v>100000</v>
      </c>
      <c r="AB10" s="58"/>
      <c r="AC10" s="58"/>
      <c r="AD10" s="58"/>
      <c r="AE10" s="20" t="s">
        <v>30</v>
      </c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</row>
    <row r="11" spans="1:50" x14ac:dyDescent="0.5">
      <c r="A11" s="51">
        <v>4</v>
      </c>
      <c r="B11" s="51"/>
      <c r="C11" s="52" t="s">
        <v>58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>
        <v>2060</v>
      </c>
      <c r="O11" s="53"/>
      <c r="P11" s="53"/>
      <c r="Q11" s="53"/>
      <c r="R11" s="53"/>
      <c r="S11" s="53"/>
      <c r="T11" s="41" t="s">
        <v>27</v>
      </c>
      <c r="U11" s="41"/>
      <c r="V11" s="41"/>
      <c r="W11" s="41"/>
      <c r="X11" s="54" t="s">
        <v>59</v>
      </c>
      <c r="Y11" s="54"/>
      <c r="Z11" s="54"/>
      <c r="AA11" s="54"/>
      <c r="AB11" s="54"/>
      <c r="AC11" s="54"/>
      <c r="AD11" s="54"/>
      <c r="AE11" s="54"/>
      <c r="AF11" s="51" t="str">
        <f>+X11</f>
        <v>ร้านสวนดอกวัสดุภัณฑ์</v>
      </c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</row>
    <row r="12" spans="1:50" x14ac:dyDescent="0.5">
      <c r="A12" s="49"/>
      <c r="B12" s="49"/>
      <c r="C12" s="56" t="s">
        <v>39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7"/>
      <c r="O12" s="57"/>
      <c r="P12" s="57"/>
      <c r="Q12" s="57"/>
      <c r="R12" s="57"/>
      <c r="S12" s="57"/>
      <c r="T12" s="49"/>
      <c r="U12" s="49"/>
      <c r="V12" s="49"/>
      <c r="W12" s="49"/>
      <c r="X12" s="20" t="s">
        <v>29</v>
      </c>
      <c r="Y12" s="20"/>
      <c r="Z12" s="20"/>
      <c r="AA12" s="58">
        <f>+N11</f>
        <v>2060</v>
      </c>
      <c r="AB12" s="58"/>
      <c r="AC12" s="58"/>
      <c r="AD12" s="58"/>
      <c r="AE12" s="20" t="s">
        <v>30</v>
      </c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</row>
    <row r="13" spans="1:50" x14ac:dyDescent="0.5">
      <c r="A13" s="51">
        <v>5</v>
      </c>
      <c r="B13" s="51"/>
      <c r="C13" s="52" t="s">
        <v>60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>
        <v>7500</v>
      </c>
      <c r="O13" s="53"/>
      <c r="P13" s="53"/>
      <c r="Q13" s="53"/>
      <c r="R13" s="53"/>
      <c r="S13" s="53"/>
      <c r="T13" s="41" t="s">
        <v>27</v>
      </c>
      <c r="U13" s="41"/>
      <c r="V13" s="41"/>
      <c r="W13" s="41"/>
      <c r="X13" s="54" t="s">
        <v>54</v>
      </c>
      <c r="Y13" s="54"/>
      <c r="Z13" s="54"/>
      <c r="AA13" s="54"/>
      <c r="AB13" s="54"/>
      <c r="AC13" s="54"/>
      <c r="AD13" s="54"/>
      <c r="AE13" s="54"/>
      <c r="AF13" s="51" t="str">
        <f>+X13</f>
        <v>ร้านทรัพย์สิน</v>
      </c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</row>
    <row r="14" spans="1:50" x14ac:dyDescent="0.5">
      <c r="A14" s="49"/>
      <c r="B14" s="49"/>
      <c r="C14" s="56" t="s">
        <v>44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57"/>
      <c r="P14" s="57"/>
      <c r="Q14" s="57"/>
      <c r="R14" s="57"/>
      <c r="S14" s="57"/>
      <c r="T14" s="49"/>
      <c r="U14" s="49"/>
      <c r="V14" s="49"/>
      <c r="W14" s="49"/>
      <c r="X14" s="20" t="s">
        <v>29</v>
      </c>
      <c r="Y14" s="20"/>
      <c r="Z14" s="20"/>
      <c r="AA14" s="58">
        <f>+N13</f>
        <v>7500</v>
      </c>
      <c r="AB14" s="58"/>
      <c r="AC14" s="58"/>
      <c r="AD14" s="58"/>
      <c r="AE14" s="20" t="s">
        <v>30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</row>
    <row r="15" spans="1:50" x14ac:dyDescent="0.5">
      <c r="A15" s="51">
        <v>6</v>
      </c>
      <c r="B15" s="51"/>
      <c r="C15" s="52" t="s">
        <v>61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>
        <v>9790</v>
      </c>
      <c r="O15" s="53"/>
      <c r="P15" s="53"/>
      <c r="Q15" s="53"/>
      <c r="R15" s="53"/>
      <c r="S15" s="53"/>
      <c r="T15" s="41" t="s">
        <v>27</v>
      </c>
      <c r="U15" s="41"/>
      <c r="V15" s="41"/>
      <c r="W15" s="41"/>
      <c r="X15" s="54" t="s">
        <v>54</v>
      </c>
      <c r="Y15" s="54"/>
      <c r="Z15" s="54"/>
      <c r="AA15" s="54"/>
      <c r="AB15" s="54"/>
      <c r="AC15" s="54"/>
      <c r="AD15" s="54"/>
      <c r="AE15" s="54"/>
      <c r="AF15" s="51" t="str">
        <f>+X15</f>
        <v>ร้านทรัพย์สิน</v>
      </c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</row>
    <row r="16" spans="1:50" x14ac:dyDescent="0.5">
      <c r="A16" s="49"/>
      <c r="B16" s="49"/>
      <c r="C16" s="56" t="s">
        <v>44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57"/>
      <c r="P16" s="57"/>
      <c r="Q16" s="57"/>
      <c r="R16" s="57"/>
      <c r="S16" s="57"/>
      <c r="T16" s="49"/>
      <c r="U16" s="49"/>
      <c r="V16" s="49"/>
      <c r="W16" s="49"/>
      <c r="X16" s="20" t="s">
        <v>29</v>
      </c>
      <c r="Y16" s="20"/>
      <c r="Z16" s="20"/>
      <c r="AA16" s="58">
        <f>+N15</f>
        <v>9790</v>
      </c>
      <c r="AB16" s="58"/>
      <c r="AC16" s="58"/>
      <c r="AD16" s="58"/>
      <c r="AE16" s="20" t="s">
        <v>30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</row>
    <row r="17" spans="1:50" x14ac:dyDescent="0.5">
      <c r="A17" s="51">
        <v>7</v>
      </c>
      <c r="B17" s="51"/>
      <c r="C17" s="63" t="s">
        <v>62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3">
        <v>84000</v>
      </c>
      <c r="O17" s="53"/>
      <c r="P17" s="53"/>
      <c r="Q17" s="53"/>
      <c r="R17" s="53"/>
      <c r="S17" s="53"/>
      <c r="T17" s="41" t="s">
        <v>27</v>
      </c>
      <c r="U17" s="41"/>
      <c r="V17" s="41"/>
      <c r="W17" s="41"/>
      <c r="X17" s="54" t="s">
        <v>54</v>
      </c>
      <c r="Y17" s="54"/>
      <c r="Z17" s="54"/>
      <c r="AA17" s="54"/>
      <c r="AB17" s="54"/>
      <c r="AC17" s="54"/>
      <c r="AD17" s="54"/>
      <c r="AE17" s="54"/>
      <c r="AF17" s="51" t="str">
        <f>+X17</f>
        <v>ร้านทรัพย์สิน</v>
      </c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</row>
    <row r="18" spans="1:50" x14ac:dyDescent="0.5">
      <c r="A18" s="49"/>
      <c r="B18" s="49"/>
      <c r="C18" s="56" t="s">
        <v>39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  <c r="O18" s="57"/>
      <c r="P18" s="57"/>
      <c r="Q18" s="57"/>
      <c r="R18" s="57"/>
      <c r="S18" s="57"/>
      <c r="T18" s="49"/>
      <c r="U18" s="49"/>
      <c r="V18" s="49"/>
      <c r="W18" s="49"/>
      <c r="X18" s="20" t="s">
        <v>29</v>
      </c>
      <c r="Y18" s="20"/>
      <c r="Z18" s="20"/>
      <c r="AA18" s="58">
        <f>+N17</f>
        <v>84000</v>
      </c>
      <c r="AB18" s="58"/>
      <c r="AC18" s="58"/>
      <c r="AD18" s="58"/>
      <c r="AE18" s="20" t="s">
        <v>30</v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</row>
    <row r="19" spans="1:50" x14ac:dyDescent="0.5">
      <c r="A19" s="41">
        <v>8</v>
      </c>
      <c r="B19" s="41"/>
      <c r="C19" s="52" t="s">
        <v>53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42">
        <v>96000</v>
      </c>
      <c r="O19" s="42"/>
      <c r="P19" s="42"/>
      <c r="Q19" s="42"/>
      <c r="R19" s="42"/>
      <c r="S19" s="42"/>
      <c r="T19" s="41" t="s">
        <v>34</v>
      </c>
      <c r="U19" s="41"/>
      <c r="V19" s="41"/>
      <c r="W19" s="41"/>
      <c r="X19" s="64" t="s">
        <v>63</v>
      </c>
      <c r="Y19" s="64"/>
      <c r="Z19" s="64"/>
      <c r="AA19" s="64"/>
      <c r="AB19" s="64"/>
      <c r="AC19" s="64"/>
      <c r="AD19" s="64"/>
      <c r="AE19" s="64"/>
      <c r="AF19" s="41" t="str">
        <f>+X19</f>
        <v>น.ส.จิราพร  กันธนะภี</v>
      </c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</row>
    <row r="20" spans="1:50" x14ac:dyDescent="0.5">
      <c r="A20" s="49"/>
      <c r="B20" s="49"/>
      <c r="C20" s="56" t="s">
        <v>39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57"/>
      <c r="P20" s="57"/>
      <c r="Q20" s="57"/>
      <c r="R20" s="57"/>
      <c r="S20" s="57"/>
      <c r="T20" s="49"/>
      <c r="U20" s="49"/>
      <c r="V20" s="49"/>
      <c r="W20" s="49"/>
      <c r="X20" s="20" t="s">
        <v>29</v>
      </c>
      <c r="Y20" s="20"/>
      <c r="Z20" s="20"/>
      <c r="AA20" s="58">
        <f>+N19</f>
        <v>96000</v>
      </c>
      <c r="AB20" s="58"/>
      <c r="AC20" s="58"/>
      <c r="AD20" s="58"/>
      <c r="AE20" s="20" t="s">
        <v>30</v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</row>
    <row r="21" spans="1:50" x14ac:dyDescent="0.5">
      <c r="A21" s="51">
        <v>9</v>
      </c>
      <c r="B21" s="51"/>
      <c r="C21" s="52" t="s">
        <v>53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>
        <v>96000</v>
      </c>
      <c r="O21" s="53"/>
      <c r="P21" s="53"/>
      <c r="Q21" s="53"/>
      <c r="R21" s="53"/>
      <c r="S21" s="53"/>
      <c r="T21" s="41" t="s">
        <v>34</v>
      </c>
      <c r="U21" s="41"/>
      <c r="V21" s="41"/>
      <c r="W21" s="41"/>
      <c r="X21" s="54" t="s">
        <v>47</v>
      </c>
      <c r="Y21" s="54"/>
      <c r="Z21" s="54"/>
      <c r="AA21" s="54"/>
      <c r="AB21" s="54"/>
      <c r="AC21" s="54"/>
      <c r="AD21" s="54"/>
      <c r="AE21" s="54"/>
      <c r="AF21" s="51" t="str">
        <f>+X21</f>
        <v>นายนพดล  เกียรติยศ</v>
      </c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</row>
    <row r="22" spans="1:50" x14ac:dyDescent="0.5">
      <c r="A22" s="49"/>
      <c r="B22" s="49"/>
      <c r="C22" s="56" t="s">
        <v>39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  <c r="O22" s="57"/>
      <c r="P22" s="57"/>
      <c r="Q22" s="57"/>
      <c r="R22" s="57"/>
      <c r="S22" s="57"/>
      <c r="T22" s="49"/>
      <c r="U22" s="49"/>
      <c r="V22" s="49"/>
      <c r="W22" s="49"/>
      <c r="X22" s="20" t="s">
        <v>29</v>
      </c>
      <c r="Y22" s="20"/>
      <c r="Z22" s="20"/>
      <c r="AA22" s="58">
        <f>+N21</f>
        <v>96000</v>
      </c>
      <c r="AB22" s="58"/>
      <c r="AC22" s="58"/>
      <c r="AD22" s="58"/>
      <c r="AE22" s="20" t="s">
        <v>30</v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</row>
    <row r="23" spans="1:50" x14ac:dyDescent="0.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1"/>
      <c r="U23" s="21"/>
      <c r="V23" s="21"/>
      <c r="W23" s="21"/>
      <c r="X23" s="24"/>
      <c r="Y23" s="24"/>
      <c r="Z23" s="24"/>
      <c r="AA23" s="25"/>
      <c r="AB23" s="25"/>
      <c r="AC23" s="25"/>
      <c r="AD23" s="25"/>
      <c r="AE23" s="24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5">
      <c r="A24" s="41">
        <v>10</v>
      </c>
      <c r="B24" s="41"/>
      <c r="C24" s="63" t="s">
        <v>64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42">
        <v>96000</v>
      </c>
      <c r="O24" s="42"/>
      <c r="P24" s="42"/>
      <c r="Q24" s="42"/>
      <c r="R24" s="42"/>
      <c r="S24" s="42"/>
      <c r="T24" s="41" t="s">
        <v>34</v>
      </c>
      <c r="U24" s="41"/>
      <c r="V24" s="41"/>
      <c r="W24" s="41"/>
      <c r="X24" s="64" t="s">
        <v>48</v>
      </c>
      <c r="Y24" s="64"/>
      <c r="Z24" s="64"/>
      <c r="AA24" s="64"/>
      <c r="AB24" s="64"/>
      <c r="AC24" s="64"/>
      <c r="AD24" s="64"/>
      <c r="AE24" s="64"/>
      <c r="AF24" s="41" t="str">
        <f>+X24</f>
        <v>นายวรายุทธ  ปัญญาไชย</v>
      </c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</row>
    <row r="25" spans="1:50" x14ac:dyDescent="0.5">
      <c r="A25" s="49"/>
      <c r="B25" s="49"/>
      <c r="C25" s="56" t="s">
        <v>39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/>
      <c r="O25" s="57"/>
      <c r="P25" s="57"/>
      <c r="Q25" s="57"/>
      <c r="R25" s="57"/>
      <c r="S25" s="57"/>
      <c r="T25" s="49"/>
      <c r="U25" s="49"/>
      <c r="V25" s="49"/>
      <c r="W25" s="49"/>
      <c r="X25" s="20" t="s">
        <v>29</v>
      </c>
      <c r="Y25" s="20"/>
      <c r="Z25" s="20"/>
      <c r="AA25" s="58">
        <f>+N24</f>
        <v>96000</v>
      </c>
      <c r="AB25" s="58"/>
      <c r="AC25" s="58"/>
      <c r="AD25" s="58"/>
      <c r="AE25" s="20" t="s">
        <v>30</v>
      </c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</row>
    <row r="26" spans="1:50" x14ac:dyDescent="0.5">
      <c r="A26" s="51">
        <v>11</v>
      </c>
      <c r="B26" s="51"/>
      <c r="C26" s="52" t="s">
        <v>49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>
        <v>102000</v>
      </c>
      <c r="O26" s="53"/>
      <c r="P26" s="53"/>
      <c r="Q26" s="53"/>
      <c r="R26" s="53"/>
      <c r="S26" s="53"/>
      <c r="T26" s="41" t="s">
        <v>34</v>
      </c>
      <c r="U26" s="41"/>
      <c r="V26" s="41"/>
      <c r="W26" s="41"/>
      <c r="X26" s="54" t="s">
        <v>65</v>
      </c>
      <c r="Y26" s="54"/>
      <c r="Z26" s="54"/>
      <c r="AA26" s="54"/>
      <c r="AB26" s="54"/>
      <c r="AC26" s="54"/>
      <c r="AD26" s="54"/>
      <c r="AE26" s="54"/>
      <c r="AF26" s="51" t="str">
        <f>+X26</f>
        <v>นางฟองจันทร์  พรมมินทร์</v>
      </c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</row>
    <row r="27" spans="1:50" x14ac:dyDescent="0.5">
      <c r="A27" s="49"/>
      <c r="B27" s="49"/>
      <c r="C27" s="56" t="s">
        <v>39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  <c r="O27" s="57"/>
      <c r="P27" s="57"/>
      <c r="Q27" s="57"/>
      <c r="R27" s="57"/>
      <c r="S27" s="57"/>
      <c r="T27" s="49"/>
      <c r="U27" s="49"/>
      <c r="V27" s="49"/>
      <c r="W27" s="49"/>
      <c r="X27" s="20" t="s">
        <v>29</v>
      </c>
      <c r="Y27" s="20"/>
      <c r="Z27" s="20"/>
      <c r="AA27" s="58">
        <f>+N26</f>
        <v>102000</v>
      </c>
      <c r="AB27" s="58"/>
      <c r="AC27" s="58"/>
      <c r="AD27" s="58"/>
      <c r="AE27" s="20" t="s">
        <v>30</v>
      </c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</row>
    <row r="28" spans="1:50" x14ac:dyDescent="0.5">
      <c r="A28" s="51">
        <v>12</v>
      </c>
      <c r="B28" s="51"/>
      <c r="C28" s="52" t="s">
        <v>49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>
        <v>102000</v>
      </c>
      <c r="O28" s="53"/>
      <c r="P28" s="53"/>
      <c r="Q28" s="53"/>
      <c r="R28" s="53"/>
      <c r="S28" s="53"/>
      <c r="T28" s="41" t="s">
        <v>34</v>
      </c>
      <c r="U28" s="41"/>
      <c r="V28" s="41"/>
      <c r="W28" s="41"/>
      <c r="X28" s="54" t="s">
        <v>50</v>
      </c>
      <c r="Y28" s="54"/>
      <c r="Z28" s="54"/>
      <c r="AA28" s="54"/>
      <c r="AB28" s="54"/>
      <c r="AC28" s="54"/>
      <c r="AD28" s="54"/>
      <c r="AE28" s="54"/>
      <c r="AF28" s="51" t="str">
        <f>+X28</f>
        <v>นางปรานอม  ไชยวงค์</v>
      </c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</row>
    <row r="29" spans="1:50" x14ac:dyDescent="0.5">
      <c r="A29" s="49"/>
      <c r="B29" s="49"/>
      <c r="C29" s="68" t="s">
        <v>39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57"/>
      <c r="P29" s="57"/>
      <c r="Q29" s="57"/>
      <c r="R29" s="57"/>
      <c r="S29" s="57"/>
      <c r="T29" s="49"/>
      <c r="U29" s="49"/>
      <c r="V29" s="49"/>
      <c r="W29" s="49"/>
      <c r="X29" s="20" t="s">
        <v>29</v>
      </c>
      <c r="Y29" s="20"/>
      <c r="Z29" s="20"/>
      <c r="AA29" s="58">
        <f>+N28</f>
        <v>102000</v>
      </c>
      <c r="AB29" s="58"/>
      <c r="AC29" s="58"/>
      <c r="AD29" s="58"/>
      <c r="AE29" s="20" t="s">
        <v>30</v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</row>
    <row r="30" spans="1:50" x14ac:dyDescent="0.5">
      <c r="A30" s="51">
        <v>13</v>
      </c>
      <c r="B30" s="51"/>
      <c r="C30" s="52" t="s">
        <v>66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3">
        <v>78000</v>
      </c>
      <c r="O30" s="53"/>
      <c r="P30" s="53"/>
      <c r="Q30" s="53"/>
      <c r="R30" s="53"/>
      <c r="S30" s="53"/>
      <c r="T30" s="41" t="s">
        <v>34</v>
      </c>
      <c r="U30" s="41"/>
      <c r="V30" s="41"/>
      <c r="W30" s="41"/>
      <c r="X30" s="54" t="s">
        <v>41</v>
      </c>
      <c r="Y30" s="54"/>
      <c r="Z30" s="54"/>
      <c r="AA30" s="54"/>
      <c r="AB30" s="54"/>
      <c r="AC30" s="54"/>
      <c r="AD30" s="54"/>
      <c r="AE30" s="54"/>
      <c r="AF30" s="51" t="str">
        <f>+X30</f>
        <v>นายสมพงษ์  สุวรรณไทย</v>
      </c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</row>
    <row r="31" spans="1:50" x14ac:dyDescent="0.5">
      <c r="A31" s="49"/>
      <c r="B31" s="49"/>
      <c r="C31" s="56" t="s">
        <v>39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57"/>
      <c r="P31" s="57"/>
      <c r="Q31" s="57"/>
      <c r="R31" s="57"/>
      <c r="S31" s="57"/>
      <c r="T31" s="49"/>
      <c r="U31" s="49"/>
      <c r="V31" s="49"/>
      <c r="W31" s="49"/>
      <c r="X31" s="20" t="s">
        <v>29</v>
      </c>
      <c r="Y31" s="20"/>
      <c r="Z31" s="20"/>
      <c r="AA31" s="58">
        <f>+N30</f>
        <v>78000</v>
      </c>
      <c r="AB31" s="58"/>
      <c r="AC31" s="58"/>
      <c r="AD31" s="58"/>
      <c r="AE31" s="20" t="s">
        <v>30</v>
      </c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</row>
    <row r="32" spans="1:50" x14ac:dyDescent="0.5">
      <c r="A32" s="51">
        <v>14</v>
      </c>
      <c r="B32" s="51"/>
      <c r="C32" s="52" t="s">
        <v>66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>
        <v>36000</v>
      </c>
      <c r="O32" s="53"/>
      <c r="P32" s="53"/>
      <c r="Q32" s="53"/>
      <c r="R32" s="53"/>
      <c r="S32" s="53"/>
      <c r="T32" s="41" t="s">
        <v>34</v>
      </c>
      <c r="U32" s="41"/>
      <c r="V32" s="41"/>
      <c r="W32" s="41"/>
      <c r="X32" s="54" t="s">
        <v>67</v>
      </c>
      <c r="Y32" s="54"/>
      <c r="Z32" s="54"/>
      <c r="AA32" s="54"/>
      <c r="AB32" s="54"/>
      <c r="AC32" s="54"/>
      <c r="AD32" s="54"/>
      <c r="AE32" s="54"/>
      <c r="AF32" s="51" t="str">
        <f>+X32</f>
        <v>นายอินหอม  สุวรรณไทย</v>
      </c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</row>
    <row r="33" spans="1:50" x14ac:dyDescent="0.5">
      <c r="A33" s="49"/>
      <c r="B33" s="49"/>
      <c r="C33" s="56" t="s">
        <v>39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57"/>
      <c r="P33" s="57"/>
      <c r="Q33" s="57"/>
      <c r="R33" s="57"/>
      <c r="S33" s="57"/>
      <c r="T33" s="49"/>
      <c r="U33" s="49"/>
      <c r="V33" s="49"/>
      <c r="W33" s="49"/>
      <c r="X33" s="20" t="s">
        <v>29</v>
      </c>
      <c r="Y33" s="20"/>
      <c r="Z33" s="20"/>
      <c r="AA33" s="58">
        <f>+N32</f>
        <v>36000</v>
      </c>
      <c r="AB33" s="58"/>
      <c r="AC33" s="58"/>
      <c r="AD33" s="58"/>
      <c r="AE33" s="20" t="s">
        <v>30</v>
      </c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</row>
    <row r="34" spans="1:50" x14ac:dyDescent="0.5">
      <c r="A34" s="51">
        <v>15</v>
      </c>
      <c r="B34" s="51"/>
      <c r="C34" s="52" t="s">
        <v>68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>
        <v>108000</v>
      </c>
      <c r="O34" s="53"/>
      <c r="P34" s="53"/>
      <c r="Q34" s="53"/>
      <c r="R34" s="53"/>
      <c r="S34" s="53"/>
      <c r="T34" s="41" t="s">
        <v>34</v>
      </c>
      <c r="U34" s="41"/>
      <c r="V34" s="41"/>
      <c r="W34" s="41"/>
      <c r="X34" s="54" t="s">
        <v>69</v>
      </c>
      <c r="Y34" s="54"/>
      <c r="Z34" s="54"/>
      <c r="AA34" s="54"/>
      <c r="AB34" s="54"/>
      <c r="AC34" s="54"/>
      <c r="AD34" s="54"/>
      <c r="AE34" s="54"/>
      <c r="AF34" s="51" t="str">
        <f>+X34</f>
        <v>น.ส.สุวรรณี  ไชยชมภู</v>
      </c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</row>
    <row r="35" spans="1:50" x14ac:dyDescent="0.5">
      <c r="A35" s="49"/>
      <c r="B35" s="49"/>
      <c r="C35" s="56" t="s">
        <v>44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  <c r="O35" s="57"/>
      <c r="P35" s="57"/>
      <c r="Q35" s="57"/>
      <c r="R35" s="57"/>
      <c r="S35" s="57"/>
      <c r="T35" s="49"/>
      <c r="U35" s="49"/>
      <c r="V35" s="49"/>
      <c r="W35" s="49"/>
      <c r="X35" s="20" t="s">
        <v>29</v>
      </c>
      <c r="Y35" s="20"/>
      <c r="Z35" s="20"/>
      <c r="AA35" s="58">
        <f>+N34</f>
        <v>108000</v>
      </c>
      <c r="AB35" s="58"/>
      <c r="AC35" s="58"/>
      <c r="AD35" s="58"/>
      <c r="AE35" s="20" t="s">
        <v>30</v>
      </c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</row>
    <row r="36" spans="1:50" x14ac:dyDescent="0.5">
      <c r="A36" s="51">
        <v>16</v>
      </c>
      <c r="B36" s="51"/>
      <c r="C36" s="52" t="s">
        <v>70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3">
        <v>108000</v>
      </c>
      <c r="O36" s="53"/>
      <c r="P36" s="53"/>
      <c r="Q36" s="53"/>
      <c r="R36" s="53"/>
      <c r="S36" s="53"/>
      <c r="T36" s="41" t="s">
        <v>34</v>
      </c>
      <c r="U36" s="41"/>
      <c r="V36" s="41"/>
      <c r="W36" s="41"/>
      <c r="X36" s="54" t="s">
        <v>71</v>
      </c>
      <c r="Y36" s="54"/>
      <c r="Z36" s="54"/>
      <c r="AA36" s="54"/>
      <c r="AB36" s="54"/>
      <c r="AC36" s="54"/>
      <c r="AD36" s="54"/>
      <c r="AE36" s="54"/>
      <c r="AF36" s="51" t="str">
        <f>+X36</f>
        <v>น.ส.กริชศิทร  เยเบียงกู่</v>
      </c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</row>
    <row r="37" spans="1:50" x14ac:dyDescent="0.5">
      <c r="A37" s="49"/>
      <c r="B37" s="49"/>
      <c r="C37" s="56" t="s">
        <v>44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7"/>
      <c r="O37" s="57"/>
      <c r="P37" s="57"/>
      <c r="Q37" s="57"/>
      <c r="R37" s="57"/>
      <c r="S37" s="57"/>
      <c r="T37" s="49"/>
      <c r="U37" s="49"/>
      <c r="V37" s="49"/>
      <c r="W37" s="49"/>
      <c r="X37" s="20" t="s">
        <v>29</v>
      </c>
      <c r="Y37" s="20"/>
      <c r="Z37" s="20"/>
      <c r="AA37" s="58">
        <f>+N36</f>
        <v>108000</v>
      </c>
      <c r="AB37" s="58"/>
      <c r="AC37" s="58"/>
      <c r="AD37" s="58"/>
      <c r="AE37" s="20" t="s">
        <v>30</v>
      </c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</row>
    <row r="38" spans="1:50" x14ac:dyDescent="0.5">
      <c r="A38" s="51">
        <v>17</v>
      </c>
      <c r="B38" s="51"/>
      <c r="C38" s="52" t="s">
        <v>72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>
        <v>108000</v>
      </c>
      <c r="O38" s="53"/>
      <c r="P38" s="53"/>
      <c r="Q38" s="53"/>
      <c r="R38" s="53"/>
      <c r="S38" s="53"/>
      <c r="T38" s="41" t="s">
        <v>34</v>
      </c>
      <c r="U38" s="41"/>
      <c r="V38" s="41"/>
      <c r="W38" s="41"/>
      <c r="X38" s="54" t="s">
        <v>73</v>
      </c>
      <c r="Y38" s="54"/>
      <c r="Z38" s="54"/>
      <c r="AA38" s="54"/>
      <c r="AB38" s="54"/>
      <c r="AC38" s="54"/>
      <c r="AD38" s="54"/>
      <c r="AE38" s="54"/>
      <c r="AF38" s="51" t="str">
        <f>+X38</f>
        <v>น.ส.นภารัตน์  จองคำ</v>
      </c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</row>
    <row r="39" spans="1:50" x14ac:dyDescent="0.5">
      <c r="A39" s="49"/>
      <c r="B39" s="49"/>
      <c r="C39" s="56" t="s">
        <v>44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7"/>
      <c r="O39" s="57"/>
      <c r="P39" s="57"/>
      <c r="Q39" s="57"/>
      <c r="R39" s="57"/>
      <c r="S39" s="57"/>
      <c r="T39" s="49"/>
      <c r="U39" s="49"/>
      <c r="V39" s="49"/>
      <c r="W39" s="49"/>
      <c r="X39" s="20" t="s">
        <v>29</v>
      </c>
      <c r="Y39" s="20"/>
      <c r="Z39" s="20"/>
      <c r="AA39" s="58">
        <f>+N38</f>
        <v>108000</v>
      </c>
      <c r="AB39" s="58"/>
      <c r="AC39" s="58"/>
      <c r="AD39" s="58"/>
      <c r="AE39" s="20" t="s">
        <v>30</v>
      </c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</row>
    <row r="40" spans="1:50" x14ac:dyDescent="0.5">
      <c r="A40" s="69">
        <v>18</v>
      </c>
      <c r="B40" s="69"/>
      <c r="C40" s="70" t="s">
        <v>74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1">
        <v>35987</v>
      </c>
      <c r="O40" s="71"/>
      <c r="P40" s="71"/>
      <c r="Q40" s="71"/>
      <c r="R40" s="71"/>
      <c r="S40" s="71"/>
      <c r="T40" s="69" t="s">
        <v>34</v>
      </c>
      <c r="U40" s="69"/>
      <c r="V40" s="69"/>
      <c r="W40" s="69"/>
      <c r="X40" s="72" t="s">
        <v>75</v>
      </c>
      <c r="Y40" s="72"/>
      <c r="Z40" s="72"/>
      <c r="AA40" s="72"/>
      <c r="AB40" s="72"/>
      <c r="AC40" s="72"/>
      <c r="AD40" s="72"/>
      <c r="AE40" s="72"/>
      <c r="AF40" s="69" t="str">
        <f>+X40</f>
        <v>ร้านเอส.พี.ปริ้นท์</v>
      </c>
      <c r="AG40" s="69"/>
      <c r="AH40" s="69"/>
      <c r="AI40" s="69"/>
      <c r="AJ40" s="69"/>
      <c r="AK40" s="69"/>
      <c r="AL40" s="69"/>
      <c r="AM40" s="69"/>
      <c r="AN40" s="73">
        <f>+N40-AA41</f>
        <v>0</v>
      </c>
      <c r="AO40" s="69"/>
      <c r="AP40" s="69"/>
      <c r="AQ40" s="69"/>
      <c r="AR40" s="69"/>
      <c r="AS40" s="69"/>
      <c r="AT40" s="69"/>
      <c r="AU40" s="69"/>
      <c r="AV40" s="69"/>
      <c r="AW40" s="69"/>
      <c r="AX40" s="69"/>
    </row>
    <row r="41" spans="1:50" x14ac:dyDescent="0.5">
      <c r="A41" s="74"/>
      <c r="B41" s="74"/>
      <c r="C41" s="75" t="s">
        <v>52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6"/>
      <c r="O41" s="76"/>
      <c r="P41" s="76"/>
      <c r="Q41" s="76"/>
      <c r="R41" s="76"/>
      <c r="S41" s="76"/>
      <c r="T41" s="74"/>
      <c r="U41" s="74"/>
      <c r="V41" s="74"/>
      <c r="W41" s="74"/>
      <c r="X41" s="29" t="s">
        <v>29</v>
      </c>
      <c r="Y41" s="29"/>
      <c r="Z41" s="29"/>
      <c r="AA41" s="77">
        <f>+N40</f>
        <v>35987</v>
      </c>
      <c r="AB41" s="77"/>
      <c r="AC41" s="77"/>
      <c r="AD41" s="77"/>
      <c r="AE41" s="29" t="s">
        <v>30</v>
      </c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</row>
    <row r="42" spans="1:50" x14ac:dyDescent="0.5">
      <c r="A42" s="21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3"/>
      <c r="O42" s="23"/>
      <c r="P42" s="23"/>
      <c r="Q42" s="23"/>
      <c r="R42" s="23"/>
      <c r="S42" s="23"/>
      <c r="T42" s="21"/>
      <c r="U42" s="21"/>
      <c r="V42" s="21"/>
      <c r="W42" s="21"/>
      <c r="X42" s="24"/>
      <c r="Y42" s="24"/>
      <c r="Z42" s="24"/>
      <c r="AA42" s="25"/>
      <c r="AB42" s="25"/>
      <c r="AC42" s="25"/>
      <c r="AD42" s="25"/>
      <c r="AE42" s="24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8"/>
    </row>
    <row r="43" spans="1:50" x14ac:dyDescent="0.5">
      <c r="A43" s="41">
        <v>19</v>
      </c>
      <c r="B43" s="41"/>
      <c r="C43" s="63" t="s">
        <v>56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42">
        <v>6600</v>
      </c>
      <c r="O43" s="42"/>
      <c r="P43" s="42"/>
      <c r="Q43" s="42"/>
      <c r="R43" s="42"/>
      <c r="S43" s="42"/>
      <c r="T43" s="41" t="s">
        <v>34</v>
      </c>
      <c r="U43" s="41"/>
      <c r="V43" s="41"/>
      <c r="W43" s="41"/>
      <c r="X43" s="64" t="s">
        <v>76</v>
      </c>
      <c r="Y43" s="64"/>
      <c r="Z43" s="64"/>
      <c r="AA43" s="64"/>
      <c r="AB43" s="64"/>
      <c r="AC43" s="64"/>
      <c r="AD43" s="64"/>
      <c r="AE43" s="64"/>
      <c r="AF43" s="41" t="str">
        <f>+X43</f>
        <v>ร้าน ที.พี</v>
      </c>
      <c r="AG43" s="41"/>
      <c r="AH43" s="41"/>
      <c r="AI43" s="41"/>
      <c r="AJ43" s="41"/>
      <c r="AK43" s="41"/>
      <c r="AL43" s="41"/>
      <c r="AM43" s="41"/>
      <c r="AN43" s="78">
        <f>+N43-AA44</f>
        <v>0</v>
      </c>
      <c r="AO43" s="41"/>
      <c r="AP43" s="41"/>
      <c r="AQ43" s="41"/>
      <c r="AR43" s="41"/>
      <c r="AS43" s="41"/>
      <c r="AT43" s="41"/>
      <c r="AU43" s="41"/>
      <c r="AV43" s="41"/>
      <c r="AW43" s="41"/>
      <c r="AX43" s="41"/>
    </row>
    <row r="44" spans="1:50" x14ac:dyDescent="0.5">
      <c r="A44" s="49"/>
      <c r="B44" s="49"/>
      <c r="C44" s="56" t="s">
        <v>39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7"/>
      <c r="O44" s="57"/>
      <c r="P44" s="57"/>
      <c r="Q44" s="57"/>
      <c r="R44" s="57"/>
      <c r="S44" s="57"/>
      <c r="T44" s="49"/>
      <c r="U44" s="49"/>
      <c r="V44" s="49"/>
      <c r="W44" s="49"/>
      <c r="X44" s="20" t="s">
        <v>29</v>
      </c>
      <c r="Y44" s="20"/>
      <c r="Z44" s="20"/>
      <c r="AA44" s="58">
        <f>+N43</f>
        <v>6600</v>
      </c>
      <c r="AB44" s="58"/>
      <c r="AC44" s="58"/>
      <c r="AD44" s="58"/>
      <c r="AE44" s="20" t="s">
        <v>30</v>
      </c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</row>
    <row r="45" spans="1:50" x14ac:dyDescent="0.5">
      <c r="A45" s="51">
        <v>20</v>
      </c>
      <c r="B45" s="51"/>
      <c r="C45" s="52" t="s">
        <v>79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>
        <v>1800</v>
      </c>
      <c r="O45" s="53"/>
      <c r="P45" s="53"/>
      <c r="Q45" s="53"/>
      <c r="R45" s="53"/>
      <c r="S45" s="53"/>
      <c r="T45" s="51" t="s">
        <v>34</v>
      </c>
      <c r="U45" s="51"/>
      <c r="V45" s="51"/>
      <c r="W45" s="51"/>
      <c r="X45" s="54" t="s">
        <v>77</v>
      </c>
      <c r="Y45" s="54"/>
      <c r="Z45" s="54"/>
      <c r="AA45" s="54"/>
      <c r="AB45" s="54"/>
      <c r="AC45" s="54"/>
      <c r="AD45" s="54"/>
      <c r="AE45" s="54"/>
      <c r="AF45" s="51" t="str">
        <f>+X45</f>
        <v>ร้านอุไรวรรณดอกไม้</v>
      </c>
      <c r="AG45" s="51"/>
      <c r="AH45" s="51"/>
      <c r="AI45" s="51"/>
      <c r="AJ45" s="51"/>
      <c r="AK45" s="51"/>
      <c r="AL45" s="51"/>
      <c r="AM45" s="51"/>
      <c r="AN45" s="55">
        <f>+N45-AA46</f>
        <v>0</v>
      </c>
      <c r="AO45" s="51"/>
      <c r="AP45" s="51"/>
      <c r="AQ45" s="51"/>
      <c r="AR45" s="51"/>
      <c r="AS45" s="51"/>
      <c r="AT45" s="51"/>
      <c r="AU45" s="51"/>
      <c r="AV45" s="51"/>
      <c r="AW45" s="51"/>
      <c r="AX45" s="51"/>
    </row>
    <row r="46" spans="1:50" x14ac:dyDescent="0.5">
      <c r="A46" s="49"/>
      <c r="B46" s="49"/>
      <c r="C46" s="56" t="s">
        <v>39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7"/>
      <c r="O46" s="57"/>
      <c r="P46" s="57"/>
      <c r="Q46" s="57"/>
      <c r="R46" s="57"/>
      <c r="S46" s="57"/>
      <c r="T46" s="49"/>
      <c r="U46" s="49"/>
      <c r="V46" s="49"/>
      <c r="W46" s="49"/>
      <c r="X46" s="20" t="s">
        <v>29</v>
      </c>
      <c r="Y46" s="20"/>
      <c r="Z46" s="20"/>
      <c r="AA46" s="58">
        <f>+N45</f>
        <v>1800</v>
      </c>
      <c r="AB46" s="58"/>
      <c r="AC46" s="58"/>
      <c r="AD46" s="58"/>
      <c r="AE46" s="20" t="s">
        <v>30</v>
      </c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</row>
    <row r="47" spans="1:50" x14ac:dyDescent="0.5">
      <c r="A47" s="51">
        <v>21</v>
      </c>
      <c r="B47" s="51"/>
      <c r="C47" s="52" t="s">
        <v>78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>
        <v>1500</v>
      </c>
      <c r="O47" s="53"/>
      <c r="P47" s="53"/>
      <c r="Q47" s="53"/>
      <c r="R47" s="53"/>
      <c r="S47" s="53"/>
      <c r="T47" s="51" t="s">
        <v>34</v>
      </c>
      <c r="U47" s="51"/>
      <c r="V47" s="51"/>
      <c r="W47" s="51"/>
      <c r="X47" s="54" t="s">
        <v>40</v>
      </c>
      <c r="Y47" s="54"/>
      <c r="Z47" s="54"/>
      <c r="AA47" s="54"/>
      <c r="AB47" s="54"/>
      <c r="AC47" s="54"/>
      <c r="AD47" s="54"/>
      <c r="AE47" s="54"/>
      <c r="AF47" s="51" t="str">
        <f t="shared" ref="AF47" si="0">+X47</f>
        <v>นางจันทร์เพ็ญ  กันธะนภี</v>
      </c>
      <c r="AG47" s="51"/>
      <c r="AH47" s="51"/>
      <c r="AI47" s="51"/>
      <c r="AJ47" s="51"/>
      <c r="AK47" s="51"/>
      <c r="AL47" s="51"/>
      <c r="AM47" s="51"/>
      <c r="AN47" s="55">
        <f t="shared" ref="AN47" si="1">+N47-AA48</f>
        <v>0</v>
      </c>
      <c r="AO47" s="51"/>
      <c r="AP47" s="51"/>
      <c r="AQ47" s="51"/>
      <c r="AR47" s="51"/>
      <c r="AS47" s="51"/>
      <c r="AT47" s="51"/>
      <c r="AU47" s="51"/>
      <c r="AV47" s="51"/>
      <c r="AW47" s="51"/>
      <c r="AX47" s="51"/>
    </row>
    <row r="48" spans="1:50" x14ac:dyDescent="0.5">
      <c r="A48" s="49"/>
      <c r="B48" s="49"/>
      <c r="C48" s="56" t="s">
        <v>39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7"/>
      <c r="O48" s="57"/>
      <c r="P48" s="57"/>
      <c r="Q48" s="57"/>
      <c r="R48" s="57"/>
      <c r="S48" s="57"/>
      <c r="T48" s="49"/>
      <c r="U48" s="49"/>
      <c r="V48" s="49"/>
      <c r="W48" s="49"/>
      <c r="X48" s="20" t="s">
        <v>29</v>
      </c>
      <c r="Y48" s="20"/>
      <c r="Z48" s="20"/>
      <c r="AA48" s="58">
        <f t="shared" ref="AA48" si="2">+N47</f>
        <v>1500</v>
      </c>
      <c r="AB48" s="58"/>
      <c r="AC48" s="58"/>
      <c r="AD48" s="58"/>
      <c r="AE48" s="20" t="s">
        <v>30</v>
      </c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</row>
    <row r="49" spans="1:50" x14ac:dyDescent="0.5">
      <c r="A49" s="51">
        <v>22</v>
      </c>
      <c r="B49" s="51"/>
      <c r="C49" s="52" t="s">
        <v>80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>
        <v>675</v>
      </c>
      <c r="O49" s="53"/>
      <c r="P49" s="53"/>
      <c r="Q49" s="53"/>
      <c r="R49" s="53"/>
      <c r="S49" s="53"/>
      <c r="T49" s="51" t="s">
        <v>34</v>
      </c>
      <c r="U49" s="51"/>
      <c r="V49" s="51"/>
      <c r="W49" s="51"/>
      <c r="X49" s="54" t="s">
        <v>76</v>
      </c>
      <c r="Y49" s="54"/>
      <c r="Z49" s="54"/>
      <c r="AA49" s="54"/>
      <c r="AB49" s="54"/>
      <c r="AC49" s="54"/>
      <c r="AD49" s="54"/>
      <c r="AE49" s="54"/>
      <c r="AF49" s="51" t="str">
        <f t="shared" ref="AF49" si="3">+X49</f>
        <v>ร้าน ที.พี</v>
      </c>
      <c r="AG49" s="51"/>
      <c r="AH49" s="51"/>
      <c r="AI49" s="51"/>
      <c r="AJ49" s="51"/>
      <c r="AK49" s="51"/>
      <c r="AL49" s="51"/>
      <c r="AM49" s="51"/>
      <c r="AN49" s="55">
        <f t="shared" ref="AN49" si="4">+N49-AA50</f>
        <v>0</v>
      </c>
      <c r="AO49" s="51"/>
      <c r="AP49" s="51"/>
      <c r="AQ49" s="51"/>
      <c r="AR49" s="51"/>
      <c r="AS49" s="51"/>
      <c r="AT49" s="51"/>
      <c r="AU49" s="51"/>
      <c r="AV49" s="51"/>
      <c r="AW49" s="51"/>
      <c r="AX49" s="51"/>
    </row>
    <row r="50" spans="1:50" x14ac:dyDescent="0.5">
      <c r="A50" s="49"/>
      <c r="B50" s="49"/>
      <c r="C50" s="56" t="s">
        <v>39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7"/>
      <c r="O50" s="57"/>
      <c r="P50" s="57"/>
      <c r="Q50" s="57"/>
      <c r="R50" s="57"/>
      <c r="S50" s="57"/>
      <c r="T50" s="49"/>
      <c r="U50" s="49"/>
      <c r="V50" s="49"/>
      <c r="W50" s="49"/>
      <c r="X50" s="20" t="s">
        <v>29</v>
      </c>
      <c r="Y50" s="20"/>
      <c r="Z50" s="20"/>
      <c r="AA50" s="58">
        <f t="shared" ref="AA50" si="5">+N49</f>
        <v>675</v>
      </c>
      <c r="AB50" s="58"/>
      <c r="AC50" s="58"/>
      <c r="AD50" s="58"/>
      <c r="AE50" s="20" t="s">
        <v>30</v>
      </c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</row>
    <row r="51" spans="1:50" x14ac:dyDescent="0.5">
      <c r="A51" s="51">
        <v>23</v>
      </c>
      <c r="B51" s="51"/>
      <c r="C51" s="52" t="s">
        <v>81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3">
        <v>2625</v>
      </c>
      <c r="O51" s="53"/>
      <c r="P51" s="53"/>
      <c r="Q51" s="53"/>
      <c r="R51" s="53"/>
      <c r="S51" s="53"/>
      <c r="T51" s="51" t="s">
        <v>34</v>
      </c>
      <c r="U51" s="51"/>
      <c r="V51" s="51"/>
      <c r="W51" s="51"/>
      <c r="X51" s="54" t="s">
        <v>76</v>
      </c>
      <c r="Y51" s="54"/>
      <c r="Z51" s="54"/>
      <c r="AA51" s="54"/>
      <c r="AB51" s="54"/>
      <c r="AC51" s="54"/>
      <c r="AD51" s="54"/>
      <c r="AE51" s="54"/>
      <c r="AF51" s="51" t="str">
        <f>+X51</f>
        <v>ร้าน ที.พี</v>
      </c>
      <c r="AG51" s="51"/>
      <c r="AH51" s="51"/>
      <c r="AI51" s="51"/>
      <c r="AJ51" s="51"/>
      <c r="AK51" s="51"/>
      <c r="AL51" s="51"/>
      <c r="AM51" s="51"/>
      <c r="AN51" s="55">
        <f>+N51-AA52</f>
        <v>0</v>
      </c>
      <c r="AO51" s="51"/>
      <c r="AP51" s="51"/>
      <c r="AQ51" s="51"/>
      <c r="AR51" s="51"/>
      <c r="AS51" s="51"/>
      <c r="AT51" s="51"/>
      <c r="AU51" s="51"/>
      <c r="AV51" s="51"/>
      <c r="AW51" s="51"/>
      <c r="AX51" s="51"/>
    </row>
    <row r="52" spans="1:50" x14ac:dyDescent="0.5">
      <c r="A52" s="49"/>
      <c r="B52" s="49"/>
      <c r="C52" s="56" t="s">
        <v>52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7"/>
      <c r="O52" s="57"/>
      <c r="P52" s="57"/>
      <c r="Q52" s="57"/>
      <c r="R52" s="57"/>
      <c r="S52" s="57"/>
      <c r="T52" s="49"/>
      <c r="U52" s="49"/>
      <c r="V52" s="49"/>
      <c r="W52" s="49"/>
      <c r="X52" s="20" t="s">
        <v>29</v>
      </c>
      <c r="Y52" s="20"/>
      <c r="Z52" s="20"/>
      <c r="AA52" s="58">
        <f>+N51</f>
        <v>2625</v>
      </c>
      <c r="AB52" s="58"/>
      <c r="AC52" s="58"/>
      <c r="AD52" s="58"/>
      <c r="AE52" s="20" t="s">
        <v>30</v>
      </c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</row>
    <row r="53" spans="1:50" x14ac:dyDescent="0.5">
      <c r="A53" s="51">
        <v>24</v>
      </c>
      <c r="B53" s="51"/>
      <c r="C53" s="52" t="s">
        <v>82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>
        <v>4600</v>
      </c>
      <c r="O53" s="53"/>
      <c r="P53" s="53"/>
      <c r="Q53" s="53"/>
      <c r="R53" s="53"/>
      <c r="S53" s="53"/>
      <c r="T53" s="51" t="s">
        <v>34</v>
      </c>
      <c r="U53" s="51"/>
      <c r="V53" s="51"/>
      <c r="W53" s="51"/>
      <c r="X53" s="54" t="s">
        <v>43</v>
      </c>
      <c r="Y53" s="54"/>
      <c r="Z53" s="54"/>
      <c r="AA53" s="54"/>
      <c r="AB53" s="54"/>
      <c r="AC53" s="54"/>
      <c r="AD53" s="54"/>
      <c r="AE53" s="54"/>
      <c r="AF53" s="51" t="s">
        <v>43</v>
      </c>
      <c r="AG53" s="51"/>
      <c r="AH53" s="51"/>
      <c r="AI53" s="51"/>
      <c r="AJ53" s="51"/>
      <c r="AK53" s="51"/>
      <c r="AL53" s="51"/>
      <c r="AM53" s="51"/>
      <c r="AN53" s="55">
        <f>+N53-AA54</f>
        <v>0</v>
      </c>
      <c r="AO53" s="51"/>
      <c r="AP53" s="51"/>
      <c r="AQ53" s="51"/>
      <c r="AR53" s="51"/>
      <c r="AS53" s="51"/>
      <c r="AT53" s="51"/>
      <c r="AU53" s="51"/>
      <c r="AV53" s="51"/>
      <c r="AW53" s="51"/>
      <c r="AX53" s="51"/>
    </row>
    <row r="54" spans="1:50" x14ac:dyDescent="0.5">
      <c r="A54" s="49"/>
      <c r="B54" s="49"/>
      <c r="C54" s="56" t="s">
        <v>52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7"/>
      <c r="O54" s="57"/>
      <c r="P54" s="57"/>
      <c r="Q54" s="57"/>
      <c r="R54" s="57"/>
      <c r="S54" s="57"/>
      <c r="T54" s="49"/>
      <c r="U54" s="49"/>
      <c r="V54" s="49"/>
      <c r="W54" s="49"/>
      <c r="X54" s="20" t="s">
        <v>29</v>
      </c>
      <c r="Y54" s="20"/>
      <c r="Z54" s="20"/>
      <c r="AA54" s="58">
        <f>+N53</f>
        <v>4600</v>
      </c>
      <c r="AB54" s="58"/>
      <c r="AC54" s="58"/>
      <c r="AD54" s="58"/>
      <c r="AE54" s="20" t="s">
        <v>30</v>
      </c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</row>
    <row r="55" spans="1:50" x14ac:dyDescent="0.5">
      <c r="A55" s="30"/>
      <c r="B55" s="30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  <c r="O55" s="23"/>
      <c r="P55" s="23"/>
      <c r="Q55" s="23"/>
      <c r="R55" s="23"/>
      <c r="S55" s="23"/>
      <c r="T55" s="30"/>
      <c r="U55" s="30"/>
      <c r="V55" s="30"/>
      <c r="W55" s="30"/>
      <c r="X55" s="24"/>
      <c r="Y55" s="24"/>
      <c r="Z55" s="24"/>
      <c r="AA55" s="25"/>
      <c r="AB55" s="25"/>
      <c r="AC55" s="25"/>
      <c r="AD55" s="25"/>
      <c r="AE55" s="24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</row>
    <row r="56" spans="1:50" x14ac:dyDescent="0.5">
      <c r="A56" s="30"/>
      <c r="B56" s="30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3"/>
      <c r="O56" s="23"/>
      <c r="P56" s="23"/>
      <c r="Q56" s="23"/>
      <c r="R56" s="23"/>
      <c r="S56" s="23"/>
      <c r="T56" s="30"/>
      <c r="U56" s="30"/>
      <c r="V56" s="30"/>
      <c r="W56" s="30"/>
      <c r="X56" s="24"/>
      <c r="Y56" s="24"/>
      <c r="Z56" s="24"/>
      <c r="AA56" s="25"/>
      <c r="AB56" s="25"/>
      <c r="AC56" s="25"/>
      <c r="AD56" s="25"/>
      <c r="AE56" s="24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</row>
    <row r="57" spans="1:50" x14ac:dyDescent="0.5">
      <c r="S57" s="1" t="s">
        <v>31</v>
      </c>
      <c r="AE57" s="1" t="s">
        <v>32</v>
      </c>
    </row>
    <row r="58" spans="1:50" x14ac:dyDescent="0.5">
      <c r="A58" s="50" t="s">
        <v>36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</row>
    <row r="59" spans="1:50" x14ac:dyDescent="0.5">
      <c r="A59" s="50" t="s">
        <v>37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</row>
  </sheetData>
  <mergeCells count="398">
    <mergeCell ref="A52:B52"/>
    <mergeCell ref="C52:M52"/>
    <mergeCell ref="N52:S52"/>
    <mergeCell ref="T52:W52"/>
    <mergeCell ref="AA52:AD52"/>
    <mergeCell ref="AF52:AM52"/>
    <mergeCell ref="AN52:AS52"/>
    <mergeCell ref="AT52:AX52"/>
    <mergeCell ref="A51:B51"/>
    <mergeCell ref="C51:M51"/>
    <mergeCell ref="N51:S51"/>
    <mergeCell ref="T51:W51"/>
    <mergeCell ref="X51:AE51"/>
    <mergeCell ref="AF51:AM51"/>
    <mergeCell ref="AN51:AS51"/>
    <mergeCell ref="AT51:AX51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A25:AD25"/>
    <mergeCell ref="AN25:AS25"/>
    <mergeCell ref="A49:B49"/>
    <mergeCell ref="C49:M49"/>
    <mergeCell ref="N49:S49"/>
    <mergeCell ref="T49:W49"/>
    <mergeCell ref="X49:AE49"/>
    <mergeCell ref="AF49:AM49"/>
    <mergeCell ref="AN49:AS49"/>
    <mergeCell ref="AT49:AX49"/>
    <mergeCell ref="A50:B50"/>
    <mergeCell ref="C50:M50"/>
    <mergeCell ref="N50:S50"/>
    <mergeCell ref="T50:W50"/>
    <mergeCell ref="AA50:AD50"/>
    <mergeCell ref="AF50:AM50"/>
    <mergeCell ref="AN50:AS50"/>
    <mergeCell ref="AT50:AX50"/>
    <mergeCell ref="A47:B47"/>
    <mergeCell ref="C47:M47"/>
    <mergeCell ref="N47:S47"/>
    <mergeCell ref="T47:W47"/>
    <mergeCell ref="X47:AE47"/>
    <mergeCell ref="AF47:AM47"/>
    <mergeCell ref="AN47:AS47"/>
    <mergeCell ref="AT47:AX47"/>
    <mergeCell ref="A48:B48"/>
    <mergeCell ref="C48:M48"/>
    <mergeCell ref="N48:S48"/>
    <mergeCell ref="T48:W48"/>
    <mergeCell ref="AA48:AD48"/>
    <mergeCell ref="AF48:AM48"/>
    <mergeCell ref="AN48:AS48"/>
    <mergeCell ref="AT48:AX48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6:B46"/>
    <mergeCell ref="C46:M46"/>
    <mergeCell ref="N46:S46"/>
    <mergeCell ref="T46:W46"/>
    <mergeCell ref="AA46:AD46"/>
    <mergeCell ref="AF46:AM46"/>
    <mergeCell ref="AN46:AS46"/>
    <mergeCell ref="AT46:AX46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44:B44"/>
    <mergeCell ref="C44:M44"/>
    <mergeCell ref="N44:S44"/>
    <mergeCell ref="T44:W44"/>
    <mergeCell ref="AA44:AD44"/>
    <mergeCell ref="AF44:AM44"/>
    <mergeCell ref="AN44:AS44"/>
    <mergeCell ref="AT44:AX44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41:B41"/>
    <mergeCell ref="C41:M41"/>
    <mergeCell ref="N41:S41"/>
    <mergeCell ref="T41:W41"/>
    <mergeCell ref="AA41:AD41"/>
    <mergeCell ref="AF41:AM41"/>
    <mergeCell ref="AN41:AS41"/>
    <mergeCell ref="AT41:AX41"/>
    <mergeCell ref="AN39:AS39"/>
    <mergeCell ref="AT39:AX39"/>
    <mergeCell ref="A39:B39"/>
    <mergeCell ref="C39:M39"/>
    <mergeCell ref="N39:S39"/>
    <mergeCell ref="T39:W39"/>
    <mergeCell ref="AF39:AM39"/>
    <mergeCell ref="AA39:AD39"/>
    <mergeCell ref="AN37:AS37"/>
    <mergeCell ref="AT37:AX37"/>
    <mergeCell ref="A38:B38"/>
    <mergeCell ref="C38:M38"/>
    <mergeCell ref="N38:S38"/>
    <mergeCell ref="T38:W38"/>
    <mergeCell ref="AF38:AM38"/>
    <mergeCell ref="AN38:AS38"/>
    <mergeCell ref="AT38:AX38"/>
    <mergeCell ref="A37:B37"/>
    <mergeCell ref="C37:M37"/>
    <mergeCell ref="N37:S37"/>
    <mergeCell ref="T37:W37"/>
    <mergeCell ref="AF37:AM37"/>
    <mergeCell ref="AA37:AD37"/>
    <mergeCell ref="X38:AE38"/>
    <mergeCell ref="AN35:AS35"/>
    <mergeCell ref="AT35:AX35"/>
    <mergeCell ref="A36:B36"/>
    <mergeCell ref="C36:M36"/>
    <mergeCell ref="N36:S36"/>
    <mergeCell ref="T36:W36"/>
    <mergeCell ref="AF36:AM36"/>
    <mergeCell ref="AN36:AS36"/>
    <mergeCell ref="AT36:AX36"/>
    <mergeCell ref="A35:B35"/>
    <mergeCell ref="C35:M35"/>
    <mergeCell ref="N35:S35"/>
    <mergeCell ref="T35:W35"/>
    <mergeCell ref="AF35:AM35"/>
    <mergeCell ref="AA35:AD35"/>
    <mergeCell ref="X36:AE36"/>
    <mergeCell ref="AN33:AS33"/>
    <mergeCell ref="AT33:AX33"/>
    <mergeCell ref="A34:B34"/>
    <mergeCell ref="C34:M34"/>
    <mergeCell ref="N34:S34"/>
    <mergeCell ref="T34:W34"/>
    <mergeCell ref="AF34:AM34"/>
    <mergeCell ref="AN34:AS34"/>
    <mergeCell ref="AT34:AX34"/>
    <mergeCell ref="A33:B33"/>
    <mergeCell ref="C33:M33"/>
    <mergeCell ref="N33:S33"/>
    <mergeCell ref="T33:W33"/>
    <mergeCell ref="AF33:AM33"/>
    <mergeCell ref="AA33:AD33"/>
    <mergeCell ref="X34:AE34"/>
    <mergeCell ref="AN31:AS31"/>
    <mergeCell ref="AT31:AX31"/>
    <mergeCell ref="A32:B32"/>
    <mergeCell ref="C32:M32"/>
    <mergeCell ref="N32:S32"/>
    <mergeCell ref="T32:W32"/>
    <mergeCell ref="AF32:AM32"/>
    <mergeCell ref="AN32:AS32"/>
    <mergeCell ref="AT32:AX32"/>
    <mergeCell ref="A31:B31"/>
    <mergeCell ref="C31:M31"/>
    <mergeCell ref="N31:S31"/>
    <mergeCell ref="T31:W31"/>
    <mergeCell ref="AF31:AM31"/>
    <mergeCell ref="AA31:AD31"/>
    <mergeCell ref="X32:AE32"/>
    <mergeCell ref="AN29:AS29"/>
    <mergeCell ref="AT29:AX29"/>
    <mergeCell ref="A30:B30"/>
    <mergeCell ref="C30:M30"/>
    <mergeCell ref="N30:S30"/>
    <mergeCell ref="T30:W30"/>
    <mergeCell ref="AF30:AM30"/>
    <mergeCell ref="AN30:AS30"/>
    <mergeCell ref="AT30:AX30"/>
    <mergeCell ref="A29:B29"/>
    <mergeCell ref="C29:M29"/>
    <mergeCell ref="N29:S29"/>
    <mergeCell ref="T29:W29"/>
    <mergeCell ref="AF29:AM29"/>
    <mergeCell ref="AA29:AD29"/>
    <mergeCell ref="X30:AE30"/>
    <mergeCell ref="AN27:AS27"/>
    <mergeCell ref="AT27:AX27"/>
    <mergeCell ref="A28:B28"/>
    <mergeCell ref="C28:M28"/>
    <mergeCell ref="N28:S28"/>
    <mergeCell ref="T28:W28"/>
    <mergeCell ref="AF28:AM28"/>
    <mergeCell ref="AN28:AS28"/>
    <mergeCell ref="AT28:AX28"/>
    <mergeCell ref="A27:B27"/>
    <mergeCell ref="C27:M27"/>
    <mergeCell ref="N27:S27"/>
    <mergeCell ref="T27:W27"/>
    <mergeCell ref="AF27:AM27"/>
    <mergeCell ref="AA27:AD27"/>
    <mergeCell ref="X28:AE28"/>
    <mergeCell ref="A26:B26"/>
    <mergeCell ref="C26:M26"/>
    <mergeCell ref="N26:S26"/>
    <mergeCell ref="T26:W26"/>
    <mergeCell ref="AF26:AM26"/>
    <mergeCell ref="AN26:AS26"/>
    <mergeCell ref="AT26:AX26"/>
    <mergeCell ref="A25:B25"/>
    <mergeCell ref="C25:M25"/>
    <mergeCell ref="N25:S25"/>
    <mergeCell ref="T25:W25"/>
    <mergeCell ref="AF25:AM25"/>
    <mergeCell ref="X26:AE26"/>
    <mergeCell ref="AT25:AX25"/>
    <mergeCell ref="AN22:AS22"/>
    <mergeCell ref="AT22:AX22"/>
    <mergeCell ref="AA6:AD6"/>
    <mergeCell ref="AA8:AD8"/>
    <mergeCell ref="AA10:AD10"/>
    <mergeCell ref="AA12:AD12"/>
    <mergeCell ref="AA14:AD14"/>
    <mergeCell ref="AA16:AD16"/>
    <mergeCell ref="A22:B22"/>
    <mergeCell ref="C22:M22"/>
    <mergeCell ref="N22:S22"/>
    <mergeCell ref="T22:W22"/>
    <mergeCell ref="AF22:AM22"/>
    <mergeCell ref="AA22:AD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F20:AM20"/>
    <mergeCell ref="AA20:AD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F18:AM18"/>
    <mergeCell ref="AA18:AD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F10:AM10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F8:AM8"/>
    <mergeCell ref="AN8:AS8"/>
    <mergeCell ref="AT8:AX8"/>
    <mergeCell ref="A9:B9"/>
    <mergeCell ref="C9:M9"/>
    <mergeCell ref="N9:S9"/>
    <mergeCell ref="A1:AX1"/>
    <mergeCell ref="T3:W4"/>
    <mergeCell ref="N3:S3"/>
    <mergeCell ref="A3:B4"/>
    <mergeCell ref="C3:M4"/>
    <mergeCell ref="A5:B5"/>
    <mergeCell ref="A6:B6"/>
    <mergeCell ref="C6:M6"/>
    <mergeCell ref="N6:S6"/>
    <mergeCell ref="N4:S4"/>
    <mergeCell ref="X3:AE4"/>
    <mergeCell ref="AF3:AM4"/>
    <mergeCell ref="AN5:AS5"/>
    <mergeCell ref="AT5:AX5"/>
    <mergeCell ref="C5:M5"/>
    <mergeCell ref="N5:S5"/>
    <mergeCell ref="T5:W5"/>
    <mergeCell ref="X5:AE5"/>
    <mergeCell ref="AF5:AM5"/>
    <mergeCell ref="AN3:AS4"/>
    <mergeCell ref="AT3:AX3"/>
    <mergeCell ref="AT4:AX4"/>
    <mergeCell ref="T6:W6"/>
    <mergeCell ref="AF6:AM6"/>
    <mergeCell ref="A2:AX2"/>
    <mergeCell ref="A7:B7"/>
    <mergeCell ref="C7:M7"/>
    <mergeCell ref="N7:S7"/>
    <mergeCell ref="T7:W7"/>
    <mergeCell ref="X7:AE7"/>
    <mergeCell ref="AF7:AM7"/>
    <mergeCell ref="AN7:AS7"/>
    <mergeCell ref="AT7:AX7"/>
    <mergeCell ref="AN6:AS6"/>
    <mergeCell ref="AT6:AX6"/>
    <mergeCell ref="A58:AX58"/>
    <mergeCell ref="A59:AX59"/>
    <mergeCell ref="A53:B53"/>
    <mergeCell ref="C53:M53"/>
    <mergeCell ref="N53:S53"/>
    <mergeCell ref="T53:W53"/>
    <mergeCell ref="X53:AE53"/>
    <mergeCell ref="AF53:AM53"/>
    <mergeCell ref="AN53:AS53"/>
    <mergeCell ref="AT53:AX53"/>
    <mergeCell ref="A54:B54"/>
    <mergeCell ref="C54:M54"/>
    <mergeCell ref="N54:S54"/>
    <mergeCell ref="T54:W54"/>
    <mergeCell ref="AA54:AD54"/>
    <mergeCell ref="AF54:AM54"/>
    <mergeCell ref="AN54:AS54"/>
    <mergeCell ref="AT54:AX54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3"/>
  <sheetViews>
    <sheetView tabSelected="1" workbookViewId="0">
      <selection activeCell="AJ60" sqref="AJ60"/>
    </sheetView>
  </sheetViews>
  <sheetFormatPr defaultColWidth="2.875" defaultRowHeight="23.25" x14ac:dyDescent="0.5"/>
  <cols>
    <col min="1" max="2" width="2.25" style="1" customWidth="1"/>
    <col min="3" max="11" width="2.875" style="1"/>
    <col min="12" max="12" width="4.875" style="1" customWidth="1"/>
    <col min="13" max="13" width="2.875" style="1" hidden="1" customWidth="1"/>
    <col min="14" max="14" width="1.625" style="1" customWidth="1"/>
    <col min="15" max="15" width="1" style="1" customWidth="1"/>
    <col min="16" max="18" width="2.75" style="1" customWidth="1"/>
    <col min="19" max="19" width="1.625" style="1" customWidth="1"/>
    <col min="20" max="23" width="2.75" style="1" customWidth="1"/>
    <col min="24" max="26" width="2.875" style="1"/>
    <col min="27" max="30" width="3.25" style="1" customWidth="1"/>
    <col min="31" max="31" width="4.75" style="1" customWidth="1"/>
    <col min="32" max="37" width="2.875" style="1"/>
    <col min="38" max="38" width="2.625" style="1" customWidth="1"/>
    <col min="39" max="39" width="0.125" style="1" customWidth="1"/>
    <col min="40" max="43" width="2.875" style="1"/>
    <col min="44" max="44" width="2.375" style="1" customWidth="1"/>
    <col min="45" max="49" width="2.75" style="1" customWidth="1"/>
    <col min="50" max="16384" width="2.875" style="1"/>
  </cols>
  <sheetData>
    <row r="1" spans="1:49" s="18" customFormat="1" ht="26.25" x14ac:dyDescent="0.55000000000000004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</row>
    <row r="2" spans="1:49" s="18" customFormat="1" ht="26.25" x14ac:dyDescent="0.55000000000000004">
      <c r="A2" s="59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</row>
    <row r="3" spans="1:49" s="19" customFormat="1" x14ac:dyDescent="0.5">
      <c r="A3" s="60" t="s">
        <v>33</v>
      </c>
      <c r="B3" s="60"/>
      <c r="C3" s="60" t="s">
        <v>18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1" t="s">
        <v>19</v>
      </c>
      <c r="O3" s="61"/>
      <c r="P3" s="61"/>
      <c r="Q3" s="61"/>
      <c r="R3" s="61"/>
      <c r="S3" s="61"/>
      <c r="T3" s="60" t="s">
        <v>20</v>
      </c>
      <c r="U3" s="60"/>
      <c r="V3" s="60"/>
      <c r="W3" s="60"/>
      <c r="X3" s="60" t="s">
        <v>21</v>
      </c>
      <c r="Y3" s="60"/>
      <c r="Z3" s="60"/>
      <c r="AA3" s="60"/>
      <c r="AB3" s="60"/>
      <c r="AC3" s="60"/>
      <c r="AD3" s="60"/>
      <c r="AE3" s="60"/>
      <c r="AF3" s="65" t="s">
        <v>22</v>
      </c>
      <c r="AG3" s="65"/>
      <c r="AH3" s="65"/>
      <c r="AI3" s="65"/>
      <c r="AJ3" s="65"/>
      <c r="AK3" s="65"/>
      <c r="AL3" s="65"/>
      <c r="AM3" s="65"/>
      <c r="AN3" s="65" t="s">
        <v>23</v>
      </c>
      <c r="AO3" s="65"/>
      <c r="AP3" s="65"/>
      <c r="AQ3" s="65"/>
      <c r="AR3" s="65"/>
      <c r="AS3" s="61" t="s">
        <v>24</v>
      </c>
      <c r="AT3" s="61"/>
      <c r="AU3" s="61"/>
      <c r="AV3" s="61"/>
      <c r="AW3" s="61"/>
    </row>
    <row r="4" spans="1:49" s="19" customFormat="1" x14ac:dyDescent="0.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2" t="s">
        <v>26</v>
      </c>
      <c r="O4" s="62"/>
      <c r="P4" s="62"/>
      <c r="Q4" s="62"/>
      <c r="R4" s="62"/>
      <c r="S4" s="62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2" t="s">
        <v>25</v>
      </c>
      <c r="AT4" s="62"/>
      <c r="AU4" s="62"/>
      <c r="AV4" s="62"/>
      <c r="AW4" s="62"/>
    </row>
    <row r="5" spans="1:49" x14ac:dyDescent="0.5">
      <c r="A5" s="41">
        <v>1</v>
      </c>
      <c r="B5" s="41"/>
      <c r="C5" s="63" t="s">
        <v>126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42">
        <v>2275</v>
      </c>
      <c r="O5" s="42"/>
      <c r="P5" s="42"/>
      <c r="Q5" s="42"/>
      <c r="R5" s="42"/>
      <c r="S5" s="42"/>
      <c r="T5" s="41" t="s">
        <v>27</v>
      </c>
      <c r="U5" s="41"/>
      <c r="V5" s="41"/>
      <c r="W5" s="41"/>
      <c r="X5" s="64" t="s">
        <v>86</v>
      </c>
      <c r="Y5" s="64"/>
      <c r="Z5" s="64"/>
      <c r="AA5" s="64"/>
      <c r="AB5" s="64"/>
      <c r="AC5" s="64"/>
      <c r="AD5" s="64"/>
      <c r="AE5" s="64"/>
      <c r="AF5" s="41" t="str">
        <f>+X5</f>
        <v>น้ำดื่ม สายรุ้ง</v>
      </c>
      <c r="AG5" s="41"/>
      <c r="AH5" s="41"/>
      <c r="AI5" s="41"/>
      <c r="AJ5" s="41"/>
      <c r="AK5" s="41"/>
      <c r="AL5" s="41"/>
      <c r="AM5" s="41"/>
      <c r="AN5" s="41" t="s">
        <v>28</v>
      </c>
      <c r="AO5" s="41"/>
      <c r="AP5" s="41"/>
      <c r="AQ5" s="41"/>
      <c r="AR5" s="41"/>
      <c r="AS5" s="41" t="s">
        <v>28</v>
      </c>
      <c r="AT5" s="41"/>
      <c r="AU5" s="41"/>
      <c r="AV5" s="41"/>
      <c r="AW5" s="41"/>
    </row>
    <row r="6" spans="1:49" x14ac:dyDescent="0.5">
      <c r="A6" s="49"/>
      <c r="B6" s="49"/>
      <c r="C6" s="56" t="s">
        <v>39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57"/>
      <c r="P6" s="57"/>
      <c r="Q6" s="57"/>
      <c r="R6" s="57"/>
      <c r="S6" s="57"/>
      <c r="T6" s="49"/>
      <c r="U6" s="49"/>
      <c r="V6" s="49"/>
      <c r="W6" s="49"/>
      <c r="X6" s="20" t="s">
        <v>29</v>
      </c>
      <c r="Y6" s="20"/>
      <c r="Z6" s="20"/>
      <c r="AA6" s="58">
        <f>SUM(N5)</f>
        <v>2275</v>
      </c>
      <c r="AB6" s="58"/>
      <c r="AC6" s="58"/>
      <c r="AD6" s="58"/>
      <c r="AE6" s="20" t="s">
        <v>30</v>
      </c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</row>
    <row r="7" spans="1:49" x14ac:dyDescent="0.5">
      <c r="A7" s="51">
        <v>2</v>
      </c>
      <c r="B7" s="51"/>
      <c r="C7" s="52" t="s">
        <v>90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3">
        <v>465</v>
      </c>
      <c r="O7" s="53"/>
      <c r="P7" s="53"/>
      <c r="Q7" s="53"/>
      <c r="R7" s="53"/>
      <c r="S7" s="53"/>
      <c r="T7" s="41" t="s">
        <v>27</v>
      </c>
      <c r="U7" s="41"/>
      <c r="V7" s="41"/>
      <c r="W7" s="41"/>
      <c r="X7" s="54" t="s">
        <v>89</v>
      </c>
      <c r="Y7" s="54"/>
      <c r="Z7" s="54"/>
      <c r="AA7" s="54"/>
      <c r="AB7" s="54"/>
      <c r="AC7" s="54"/>
      <c r="AD7" s="54"/>
      <c r="AE7" s="54"/>
      <c r="AF7" s="51" t="str">
        <f>+X7</f>
        <v>บริษัท วิทวัส จำกัด</v>
      </c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</row>
    <row r="8" spans="1:49" x14ac:dyDescent="0.5">
      <c r="A8" s="49"/>
      <c r="B8" s="49"/>
      <c r="C8" s="56" t="s">
        <v>39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7"/>
      <c r="O8" s="57"/>
      <c r="P8" s="57"/>
      <c r="Q8" s="57"/>
      <c r="R8" s="57"/>
      <c r="S8" s="57"/>
      <c r="T8" s="49"/>
      <c r="U8" s="49"/>
      <c r="V8" s="49"/>
      <c r="W8" s="49"/>
      <c r="X8" s="20" t="s">
        <v>29</v>
      </c>
      <c r="Y8" s="20"/>
      <c r="Z8" s="20"/>
      <c r="AA8" s="58">
        <f>+N7</f>
        <v>465</v>
      </c>
      <c r="AB8" s="58"/>
      <c r="AC8" s="58"/>
      <c r="AD8" s="58"/>
      <c r="AE8" s="20" t="s">
        <v>30</v>
      </c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</row>
    <row r="9" spans="1:49" x14ac:dyDescent="0.5">
      <c r="A9" s="51">
        <v>3</v>
      </c>
      <c r="B9" s="51"/>
      <c r="C9" s="52" t="s">
        <v>91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>
        <v>450</v>
      </c>
      <c r="O9" s="53"/>
      <c r="P9" s="53"/>
      <c r="Q9" s="53"/>
      <c r="R9" s="53"/>
      <c r="S9" s="53"/>
      <c r="T9" s="41" t="s">
        <v>27</v>
      </c>
      <c r="U9" s="41"/>
      <c r="V9" s="41"/>
      <c r="W9" s="41"/>
      <c r="X9" s="54" t="s">
        <v>89</v>
      </c>
      <c r="Y9" s="54"/>
      <c r="Z9" s="54"/>
      <c r="AA9" s="54"/>
      <c r="AB9" s="54"/>
      <c r="AC9" s="54"/>
      <c r="AD9" s="54"/>
      <c r="AE9" s="54"/>
      <c r="AF9" s="89" t="str">
        <f>+X9</f>
        <v>บริษัท วิทวัส จำกัด</v>
      </c>
      <c r="AG9" s="64"/>
      <c r="AH9" s="64"/>
      <c r="AI9" s="64"/>
      <c r="AJ9" s="64"/>
      <c r="AK9" s="64"/>
      <c r="AL9" s="64"/>
      <c r="AM9" s="90"/>
      <c r="AN9" s="51"/>
      <c r="AO9" s="51"/>
      <c r="AP9" s="51"/>
      <c r="AQ9" s="51"/>
      <c r="AR9" s="51"/>
      <c r="AS9" s="51"/>
      <c r="AT9" s="51"/>
      <c r="AU9" s="51"/>
      <c r="AV9" s="51"/>
      <c r="AW9" s="51"/>
    </row>
    <row r="10" spans="1:49" x14ac:dyDescent="0.5">
      <c r="A10" s="49"/>
      <c r="B10" s="49"/>
      <c r="C10" s="56" t="s">
        <v>39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7"/>
      <c r="P10" s="57"/>
      <c r="Q10" s="57"/>
      <c r="R10" s="57"/>
      <c r="S10" s="57"/>
      <c r="T10" s="49"/>
      <c r="U10" s="49"/>
      <c r="V10" s="49"/>
      <c r="W10" s="49"/>
      <c r="X10" s="20" t="s">
        <v>29</v>
      </c>
      <c r="Y10" s="20"/>
      <c r="Z10" s="20"/>
      <c r="AA10" s="58">
        <f>+N9</f>
        <v>450</v>
      </c>
      <c r="AB10" s="58"/>
      <c r="AC10" s="58"/>
      <c r="AD10" s="58"/>
      <c r="AE10" s="20" t="s">
        <v>30</v>
      </c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</row>
    <row r="11" spans="1:49" x14ac:dyDescent="0.5">
      <c r="A11" s="79">
        <v>4</v>
      </c>
      <c r="B11" s="79"/>
      <c r="C11" s="84" t="s">
        <v>92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>
        <v>324</v>
      </c>
      <c r="O11" s="85"/>
      <c r="P11" s="85"/>
      <c r="Q11" s="85"/>
      <c r="R11" s="85"/>
      <c r="S11" s="85"/>
      <c r="T11" s="87" t="s">
        <v>27</v>
      </c>
      <c r="U11" s="87"/>
      <c r="V11" s="87"/>
      <c r="W11" s="87"/>
      <c r="X11" s="54" t="s">
        <v>89</v>
      </c>
      <c r="Y11" s="54"/>
      <c r="Z11" s="54"/>
      <c r="AA11" s="54"/>
      <c r="AB11" s="54"/>
      <c r="AC11" s="54"/>
      <c r="AD11" s="54"/>
      <c r="AE11" s="54"/>
      <c r="AF11" s="79" t="str">
        <f>+X11</f>
        <v>บริษัท วิทวัส จำกัด</v>
      </c>
      <c r="AG11" s="79"/>
      <c r="AH11" s="79"/>
      <c r="AI11" s="79"/>
      <c r="AJ11" s="79"/>
      <c r="AK11" s="79"/>
      <c r="AL11" s="79"/>
      <c r="AM11" s="79"/>
      <c r="AN11" s="51"/>
      <c r="AO11" s="51"/>
      <c r="AP11" s="51"/>
      <c r="AQ11" s="51"/>
      <c r="AR11" s="51"/>
      <c r="AS11" s="51"/>
      <c r="AT11" s="51"/>
      <c r="AU11" s="51"/>
      <c r="AV11" s="51"/>
      <c r="AW11" s="51"/>
    </row>
    <row r="12" spans="1:49" x14ac:dyDescent="0.5">
      <c r="A12" s="80"/>
      <c r="B12" s="80"/>
      <c r="C12" s="81" t="s">
        <v>42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2"/>
      <c r="O12" s="82"/>
      <c r="P12" s="82"/>
      <c r="Q12" s="82"/>
      <c r="R12" s="82"/>
      <c r="S12" s="82"/>
      <c r="T12" s="80"/>
      <c r="U12" s="80"/>
      <c r="V12" s="80"/>
      <c r="W12" s="80"/>
      <c r="X12" s="26" t="s">
        <v>29</v>
      </c>
      <c r="Y12" s="26"/>
      <c r="Z12" s="26"/>
      <c r="AA12" s="83">
        <f>+N11</f>
        <v>324</v>
      </c>
      <c r="AB12" s="83"/>
      <c r="AC12" s="83"/>
      <c r="AD12" s="83"/>
      <c r="AE12" s="26" t="s">
        <v>30</v>
      </c>
      <c r="AF12" s="80"/>
      <c r="AG12" s="80"/>
      <c r="AH12" s="80"/>
      <c r="AI12" s="80"/>
      <c r="AJ12" s="80"/>
      <c r="AK12" s="80"/>
      <c r="AL12" s="80"/>
      <c r="AM12" s="80"/>
      <c r="AN12" s="49"/>
      <c r="AO12" s="49"/>
      <c r="AP12" s="49"/>
      <c r="AQ12" s="49"/>
      <c r="AR12" s="49"/>
      <c r="AS12" s="49"/>
      <c r="AT12" s="49"/>
      <c r="AU12" s="49"/>
      <c r="AV12" s="49"/>
      <c r="AW12" s="49"/>
    </row>
    <row r="13" spans="1:49" x14ac:dyDescent="0.5">
      <c r="A13" s="79">
        <v>5</v>
      </c>
      <c r="B13" s="79"/>
      <c r="C13" s="84" t="s">
        <v>92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5">
        <v>115</v>
      </c>
      <c r="O13" s="85"/>
      <c r="P13" s="85"/>
      <c r="Q13" s="85"/>
      <c r="R13" s="85"/>
      <c r="S13" s="85"/>
      <c r="T13" s="87" t="s">
        <v>27</v>
      </c>
      <c r="U13" s="87"/>
      <c r="V13" s="87"/>
      <c r="W13" s="87"/>
      <c r="X13" s="54" t="s">
        <v>89</v>
      </c>
      <c r="Y13" s="54"/>
      <c r="Z13" s="54"/>
      <c r="AA13" s="54"/>
      <c r="AB13" s="54"/>
      <c r="AC13" s="54"/>
      <c r="AD13" s="54"/>
      <c r="AE13" s="54"/>
      <c r="AF13" s="79" t="str">
        <f>+X13</f>
        <v>บริษัท วิทวัส จำกัด</v>
      </c>
      <c r="AG13" s="79"/>
      <c r="AH13" s="79"/>
      <c r="AI13" s="79"/>
      <c r="AJ13" s="79"/>
      <c r="AK13" s="79"/>
      <c r="AL13" s="79"/>
      <c r="AM13" s="79"/>
      <c r="AN13" s="51"/>
      <c r="AO13" s="51"/>
      <c r="AP13" s="51"/>
      <c r="AQ13" s="51"/>
      <c r="AR13" s="51"/>
      <c r="AS13" s="51"/>
      <c r="AT13" s="51"/>
      <c r="AU13" s="51"/>
      <c r="AV13" s="51"/>
      <c r="AW13" s="51"/>
    </row>
    <row r="14" spans="1:49" x14ac:dyDescent="0.5">
      <c r="A14" s="80"/>
      <c r="B14" s="80"/>
      <c r="C14" s="81" t="s">
        <v>39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  <c r="O14" s="82"/>
      <c r="P14" s="82"/>
      <c r="Q14" s="82"/>
      <c r="R14" s="82"/>
      <c r="S14" s="82"/>
      <c r="T14" s="80"/>
      <c r="U14" s="80"/>
      <c r="V14" s="80"/>
      <c r="W14" s="80"/>
      <c r="X14" s="26" t="s">
        <v>29</v>
      </c>
      <c r="Y14" s="26"/>
      <c r="Z14" s="26"/>
      <c r="AA14" s="83">
        <f>+N13</f>
        <v>115</v>
      </c>
      <c r="AB14" s="83"/>
      <c r="AC14" s="83"/>
      <c r="AD14" s="83"/>
      <c r="AE14" s="26" t="s">
        <v>30</v>
      </c>
      <c r="AF14" s="80"/>
      <c r="AG14" s="80"/>
      <c r="AH14" s="80"/>
      <c r="AI14" s="80"/>
      <c r="AJ14" s="80"/>
      <c r="AK14" s="80"/>
      <c r="AL14" s="80"/>
      <c r="AM14" s="80"/>
      <c r="AN14" s="49"/>
      <c r="AO14" s="49"/>
      <c r="AP14" s="49"/>
      <c r="AQ14" s="49"/>
      <c r="AR14" s="49"/>
      <c r="AS14" s="49"/>
      <c r="AT14" s="49"/>
      <c r="AU14" s="49"/>
      <c r="AV14" s="49"/>
      <c r="AW14" s="49"/>
    </row>
    <row r="15" spans="1:49" x14ac:dyDescent="0.5">
      <c r="A15" s="79">
        <v>6</v>
      </c>
      <c r="B15" s="79"/>
      <c r="C15" s="84" t="s">
        <v>93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>
        <v>830</v>
      </c>
      <c r="O15" s="85"/>
      <c r="P15" s="85"/>
      <c r="Q15" s="85"/>
      <c r="R15" s="85"/>
      <c r="S15" s="85"/>
      <c r="T15" s="87" t="s">
        <v>27</v>
      </c>
      <c r="U15" s="87"/>
      <c r="V15" s="87"/>
      <c r="W15" s="87"/>
      <c r="X15" s="54" t="s">
        <v>89</v>
      </c>
      <c r="Y15" s="54"/>
      <c r="Z15" s="54"/>
      <c r="AA15" s="54"/>
      <c r="AB15" s="54"/>
      <c r="AC15" s="54"/>
      <c r="AD15" s="54"/>
      <c r="AE15" s="54"/>
      <c r="AF15" s="79" t="str">
        <f>+X15</f>
        <v>บริษัท วิทวัส จำกัด</v>
      </c>
      <c r="AG15" s="79"/>
      <c r="AH15" s="79"/>
      <c r="AI15" s="79"/>
      <c r="AJ15" s="79"/>
      <c r="AK15" s="79"/>
      <c r="AL15" s="79"/>
      <c r="AM15" s="79"/>
      <c r="AN15" s="51"/>
      <c r="AO15" s="51"/>
      <c r="AP15" s="51"/>
      <c r="AQ15" s="51"/>
      <c r="AR15" s="51"/>
      <c r="AS15" s="51"/>
      <c r="AT15" s="51"/>
      <c r="AU15" s="51"/>
      <c r="AV15" s="51"/>
      <c r="AW15" s="51"/>
    </row>
    <row r="16" spans="1:49" x14ac:dyDescent="0.5">
      <c r="A16" s="80"/>
      <c r="B16" s="80"/>
      <c r="C16" s="81" t="s">
        <v>44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2"/>
      <c r="O16" s="82"/>
      <c r="P16" s="82"/>
      <c r="Q16" s="82"/>
      <c r="R16" s="82"/>
      <c r="S16" s="82"/>
      <c r="T16" s="80"/>
      <c r="U16" s="80"/>
      <c r="V16" s="80"/>
      <c r="W16" s="80"/>
      <c r="X16" s="26" t="s">
        <v>29</v>
      </c>
      <c r="Y16" s="26"/>
      <c r="Z16" s="26"/>
      <c r="AA16" s="83">
        <f>+N15</f>
        <v>830</v>
      </c>
      <c r="AB16" s="83"/>
      <c r="AC16" s="83"/>
      <c r="AD16" s="83"/>
      <c r="AE16" s="26" t="s">
        <v>30</v>
      </c>
      <c r="AF16" s="80"/>
      <c r="AG16" s="80"/>
      <c r="AH16" s="80"/>
      <c r="AI16" s="80"/>
      <c r="AJ16" s="80"/>
      <c r="AK16" s="80"/>
      <c r="AL16" s="80"/>
      <c r="AM16" s="80"/>
      <c r="AN16" s="49"/>
      <c r="AO16" s="49"/>
      <c r="AP16" s="49"/>
      <c r="AQ16" s="49"/>
      <c r="AR16" s="49"/>
      <c r="AS16" s="49"/>
      <c r="AT16" s="49"/>
      <c r="AU16" s="49"/>
      <c r="AV16" s="49"/>
      <c r="AW16" s="49"/>
    </row>
    <row r="17" spans="1:49" x14ac:dyDescent="0.5">
      <c r="A17" s="79">
        <v>7</v>
      </c>
      <c r="B17" s="79"/>
      <c r="C17" s="84" t="s">
        <v>94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5">
        <v>5993</v>
      </c>
      <c r="O17" s="85"/>
      <c r="P17" s="85"/>
      <c r="Q17" s="85"/>
      <c r="R17" s="85"/>
      <c r="S17" s="85"/>
      <c r="T17" s="87" t="s">
        <v>27</v>
      </c>
      <c r="U17" s="87"/>
      <c r="V17" s="87"/>
      <c r="W17" s="87"/>
      <c r="X17" s="54" t="s">
        <v>89</v>
      </c>
      <c r="Y17" s="54"/>
      <c r="Z17" s="54"/>
      <c r="AA17" s="54"/>
      <c r="AB17" s="54"/>
      <c r="AC17" s="54"/>
      <c r="AD17" s="54"/>
      <c r="AE17" s="54"/>
      <c r="AF17" s="79" t="str">
        <f>+X17</f>
        <v>บริษัท วิทวัส จำกัด</v>
      </c>
      <c r="AG17" s="79"/>
      <c r="AH17" s="79"/>
      <c r="AI17" s="79"/>
      <c r="AJ17" s="79"/>
      <c r="AK17" s="79"/>
      <c r="AL17" s="79"/>
      <c r="AM17" s="79"/>
      <c r="AN17" s="51"/>
      <c r="AO17" s="51"/>
      <c r="AP17" s="51"/>
      <c r="AQ17" s="51"/>
      <c r="AR17" s="51"/>
      <c r="AS17" s="51"/>
      <c r="AT17" s="51"/>
      <c r="AU17" s="51"/>
      <c r="AV17" s="51"/>
      <c r="AW17" s="51"/>
    </row>
    <row r="18" spans="1:49" x14ac:dyDescent="0.5">
      <c r="A18" s="80"/>
      <c r="B18" s="80"/>
      <c r="C18" s="81" t="s">
        <v>44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2"/>
      <c r="O18" s="82"/>
      <c r="P18" s="82"/>
      <c r="Q18" s="82"/>
      <c r="R18" s="82"/>
      <c r="S18" s="82"/>
      <c r="T18" s="80"/>
      <c r="U18" s="80"/>
      <c r="V18" s="80"/>
      <c r="W18" s="80"/>
      <c r="X18" s="26" t="s">
        <v>29</v>
      </c>
      <c r="Y18" s="26"/>
      <c r="Z18" s="26"/>
      <c r="AA18" s="83">
        <f>+N17</f>
        <v>5993</v>
      </c>
      <c r="AB18" s="83"/>
      <c r="AC18" s="83"/>
      <c r="AD18" s="83"/>
      <c r="AE18" s="26" t="s">
        <v>30</v>
      </c>
      <c r="AF18" s="80"/>
      <c r="AG18" s="80"/>
      <c r="AH18" s="80"/>
      <c r="AI18" s="80"/>
      <c r="AJ18" s="80"/>
      <c r="AK18" s="80"/>
      <c r="AL18" s="80"/>
      <c r="AM18" s="80"/>
      <c r="AN18" s="49"/>
      <c r="AO18" s="49"/>
      <c r="AP18" s="49"/>
      <c r="AQ18" s="49"/>
      <c r="AR18" s="49"/>
      <c r="AS18" s="49"/>
      <c r="AT18" s="49"/>
      <c r="AU18" s="49"/>
      <c r="AV18" s="49"/>
      <c r="AW18" s="49"/>
    </row>
    <row r="19" spans="1:49" x14ac:dyDescent="0.5">
      <c r="A19" s="31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3"/>
      <c r="P19" s="33"/>
      <c r="Q19" s="33"/>
      <c r="R19" s="33"/>
      <c r="S19" s="33"/>
      <c r="T19" s="31"/>
      <c r="U19" s="31"/>
      <c r="V19" s="31"/>
      <c r="W19" s="31"/>
      <c r="X19" s="27"/>
      <c r="Y19" s="27"/>
      <c r="Z19" s="27"/>
      <c r="AA19" s="34"/>
      <c r="AB19" s="34"/>
      <c r="AC19" s="34"/>
      <c r="AD19" s="34"/>
      <c r="AE19" s="27"/>
      <c r="AF19" s="31"/>
      <c r="AG19" s="31"/>
      <c r="AH19" s="31"/>
      <c r="AI19" s="31"/>
      <c r="AJ19" s="31"/>
      <c r="AK19" s="31"/>
      <c r="AL19" s="31"/>
      <c r="AM19" s="31"/>
      <c r="AN19" s="36"/>
      <c r="AO19" s="36"/>
      <c r="AP19" s="36"/>
      <c r="AQ19" s="36"/>
      <c r="AR19" s="36"/>
      <c r="AS19" s="36"/>
      <c r="AT19" s="36"/>
      <c r="AU19" s="36"/>
      <c r="AV19" s="36"/>
      <c r="AW19" s="36"/>
    </row>
    <row r="20" spans="1:49" x14ac:dyDescent="0.5">
      <c r="A20" s="31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3"/>
      <c r="P20" s="33"/>
      <c r="Q20" s="33"/>
      <c r="R20" s="33"/>
      <c r="S20" s="33"/>
      <c r="T20" s="31"/>
      <c r="U20" s="31"/>
      <c r="V20" s="31"/>
      <c r="W20" s="31"/>
      <c r="X20" s="27"/>
      <c r="Y20" s="27"/>
      <c r="Z20" s="27"/>
      <c r="AA20" s="34"/>
      <c r="AB20" s="34"/>
      <c r="AC20" s="34"/>
      <c r="AD20" s="34"/>
      <c r="AE20" s="27"/>
      <c r="AF20" s="31"/>
      <c r="AG20" s="31"/>
      <c r="AH20" s="31"/>
      <c r="AI20" s="31"/>
      <c r="AJ20" s="31"/>
      <c r="AK20" s="31"/>
      <c r="AL20" s="31"/>
      <c r="AM20" s="31"/>
      <c r="AN20" s="36"/>
      <c r="AO20" s="36"/>
      <c r="AP20" s="36"/>
      <c r="AQ20" s="36"/>
      <c r="AR20" s="36"/>
      <c r="AS20" s="36"/>
      <c r="AT20" s="36"/>
      <c r="AU20" s="36"/>
      <c r="AV20" s="36"/>
      <c r="AW20" s="36"/>
    </row>
    <row r="21" spans="1:49" x14ac:dyDescent="0.5">
      <c r="S21" s="1" t="s">
        <v>31</v>
      </c>
      <c r="AE21" s="1" t="s">
        <v>32</v>
      </c>
    </row>
    <row r="22" spans="1:49" x14ac:dyDescent="0.5">
      <c r="A22" s="50" t="s">
        <v>36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</row>
    <row r="23" spans="1:49" x14ac:dyDescent="0.5">
      <c r="A23" s="50" t="s">
        <v>37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</row>
    <row r="24" spans="1:49" ht="21.75" customHeight="1" x14ac:dyDescent="0.5">
      <c r="A24" s="87">
        <v>1</v>
      </c>
      <c r="B24" s="87"/>
      <c r="C24" s="81" t="s">
        <v>95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91">
        <v>107700</v>
      </c>
      <c r="O24" s="91"/>
      <c r="P24" s="91"/>
      <c r="Q24" s="91"/>
      <c r="R24" s="91"/>
      <c r="S24" s="91"/>
      <c r="T24" s="87" t="s">
        <v>34</v>
      </c>
      <c r="U24" s="87"/>
      <c r="V24" s="87"/>
      <c r="W24" s="87"/>
      <c r="X24" s="88" t="s">
        <v>87</v>
      </c>
      <c r="Y24" s="88"/>
      <c r="Z24" s="88"/>
      <c r="AA24" s="88"/>
      <c r="AB24" s="88"/>
      <c r="AC24" s="88"/>
      <c r="AD24" s="88"/>
      <c r="AE24" s="88"/>
      <c r="AF24" s="87" t="str">
        <f>+X24</f>
        <v>นางสาวจรัสพร คำภีระ</v>
      </c>
      <c r="AG24" s="87"/>
      <c r="AH24" s="87"/>
      <c r="AI24" s="87"/>
      <c r="AJ24" s="87"/>
      <c r="AK24" s="87"/>
      <c r="AL24" s="87"/>
      <c r="AM24" s="87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1:49" ht="21.75" customHeight="1" x14ac:dyDescent="0.5">
      <c r="A25" s="80"/>
      <c r="B25" s="80"/>
      <c r="C25" s="81" t="s">
        <v>44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2"/>
      <c r="O25" s="82"/>
      <c r="P25" s="82"/>
      <c r="Q25" s="82"/>
      <c r="R25" s="82"/>
      <c r="S25" s="82"/>
      <c r="T25" s="80"/>
      <c r="U25" s="80"/>
      <c r="V25" s="80"/>
      <c r="W25" s="80"/>
      <c r="X25" s="26" t="s">
        <v>29</v>
      </c>
      <c r="Y25" s="26"/>
      <c r="Z25" s="26"/>
      <c r="AA25" s="83">
        <f>+N24</f>
        <v>107700</v>
      </c>
      <c r="AB25" s="83"/>
      <c r="AC25" s="83"/>
      <c r="AD25" s="83"/>
      <c r="AE25" s="26" t="s">
        <v>30</v>
      </c>
      <c r="AF25" s="80"/>
      <c r="AG25" s="80"/>
      <c r="AH25" s="80"/>
      <c r="AI25" s="80"/>
      <c r="AJ25" s="80"/>
      <c r="AK25" s="80"/>
      <c r="AL25" s="80"/>
      <c r="AM25" s="80"/>
      <c r="AN25" s="49"/>
      <c r="AO25" s="49"/>
      <c r="AP25" s="49"/>
      <c r="AQ25" s="49"/>
      <c r="AR25" s="49"/>
      <c r="AS25" s="49"/>
      <c r="AT25" s="49"/>
      <c r="AU25" s="49"/>
      <c r="AV25" s="49"/>
      <c r="AW25" s="49"/>
    </row>
    <row r="26" spans="1:49" ht="21.75" customHeight="1" x14ac:dyDescent="0.5">
      <c r="A26" s="79">
        <v>2</v>
      </c>
      <c r="B26" s="79"/>
      <c r="C26" s="81" t="s">
        <v>96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5">
        <v>8700</v>
      </c>
      <c r="O26" s="85"/>
      <c r="P26" s="85"/>
      <c r="Q26" s="85"/>
      <c r="R26" s="85"/>
      <c r="S26" s="85"/>
      <c r="T26" s="79" t="s">
        <v>34</v>
      </c>
      <c r="U26" s="79"/>
      <c r="V26" s="79"/>
      <c r="W26" s="79"/>
      <c r="X26" s="86" t="s">
        <v>97</v>
      </c>
      <c r="Y26" s="86"/>
      <c r="Z26" s="86"/>
      <c r="AA26" s="86"/>
      <c r="AB26" s="86"/>
      <c r="AC26" s="86"/>
      <c r="AD26" s="86"/>
      <c r="AE26" s="86"/>
      <c r="AF26" s="79" t="str">
        <f>+X26</f>
        <v>นางสาวพิมผกา พรมมินดร</v>
      </c>
      <c r="AG26" s="79"/>
      <c r="AH26" s="79"/>
      <c r="AI26" s="79"/>
      <c r="AJ26" s="79"/>
      <c r="AK26" s="79"/>
      <c r="AL26" s="79"/>
      <c r="AM26" s="79"/>
      <c r="AN26" s="55">
        <f>+N26-AA27</f>
        <v>0</v>
      </c>
      <c r="AO26" s="51"/>
      <c r="AP26" s="51"/>
      <c r="AQ26" s="51"/>
      <c r="AR26" s="51"/>
      <c r="AS26" s="51"/>
      <c r="AT26" s="51"/>
      <c r="AU26" s="51"/>
      <c r="AV26" s="51"/>
      <c r="AW26" s="51"/>
    </row>
    <row r="27" spans="1:49" ht="21.75" customHeight="1" x14ac:dyDescent="0.5">
      <c r="A27" s="80"/>
      <c r="B27" s="80"/>
      <c r="C27" s="81" t="s">
        <v>39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2"/>
      <c r="O27" s="82"/>
      <c r="P27" s="82"/>
      <c r="Q27" s="82"/>
      <c r="R27" s="82"/>
      <c r="S27" s="82"/>
      <c r="T27" s="80"/>
      <c r="U27" s="80"/>
      <c r="V27" s="80"/>
      <c r="W27" s="80"/>
      <c r="X27" s="26" t="s">
        <v>29</v>
      </c>
      <c r="Y27" s="26"/>
      <c r="Z27" s="26"/>
      <c r="AA27" s="83">
        <f>+N26</f>
        <v>8700</v>
      </c>
      <c r="AB27" s="83"/>
      <c r="AC27" s="83"/>
      <c r="AD27" s="83"/>
      <c r="AE27" s="26" t="s">
        <v>30</v>
      </c>
      <c r="AF27" s="80"/>
      <c r="AG27" s="80"/>
      <c r="AH27" s="80"/>
      <c r="AI27" s="80"/>
      <c r="AJ27" s="80"/>
      <c r="AK27" s="80"/>
      <c r="AL27" s="80"/>
      <c r="AM27" s="80"/>
      <c r="AN27" s="49"/>
      <c r="AO27" s="49"/>
      <c r="AP27" s="49"/>
      <c r="AQ27" s="49"/>
      <c r="AR27" s="49"/>
      <c r="AS27" s="49"/>
      <c r="AT27" s="49"/>
      <c r="AU27" s="49"/>
      <c r="AV27" s="49"/>
      <c r="AW27" s="49"/>
    </row>
    <row r="28" spans="1:49" ht="21.75" customHeight="1" x14ac:dyDescent="0.5">
      <c r="A28" s="79">
        <v>3</v>
      </c>
      <c r="B28" s="79"/>
      <c r="C28" s="81" t="s">
        <v>98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5">
        <v>8700</v>
      </c>
      <c r="O28" s="85"/>
      <c r="P28" s="85"/>
      <c r="Q28" s="85"/>
      <c r="R28" s="85"/>
      <c r="S28" s="85"/>
      <c r="T28" s="87" t="s">
        <v>34</v>
      </c>
      <c r="U28" s="87"/>
      <c r="V28" s="87"/>
      <c r="W28" s="87"/>
      <c r="X28" s="86" t="s">
        <v>99</v>
      </c>
      <c r="Y28" s="86"/>
      <c r="Z28" s="86"/>
      <c r="AA28" s="86"/>
      <c r="AB28" s="86"/>
      <c r="AC28" s="86"/>
      <c r="AD28" s="86"/>
      <c r="AE28" s="86"/>
      <c r="AF28" s="79" t="str">
        <f>+X28</f>
        <v>นางสาวกริชศิทธ เยเบียงกู่</v>
      </c>
      <c r="AG28" s="79"/>
      <c r="AH28" s="79"/>
      <c r="AI28" s="79"/>
      <c r="AJ28" s="79"/>
      <c r="AK28" s="79"/>
      <c r="AL28" s="79"/>
      <c r="AM28" s="79"/>
      <c r="AN28" s="51"/>
      <c r="AO28" s="51"/>
      <c r="AP28" s="51"/>
      <c r="AQ28" s="51"/>
      <c r="AR28" s="51"/>
      <c r="AS28" s="51"/>
      <c r="AT28" s="51"/>
      <c r="AU28" s="51"/>
      <c r="AV28" s="51"/>
      <c r="AW28" s="51"/>
    </row>
    <row r="29" spans="1:49" ht="21.75" customHeight="1" x14ac:dyDescent="0.5">
      <c r="A29" s="80"/>
      <c r="B29" s="80"/>
      <c r="C29" s="81" t="s">
        <v>44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2"/>
      <c r="O29" s="82"/>
      <c r="P29" s="82"/>
      <c r="Q29" s="82"/>
      <c r="R29" s="82"/>
      <c r="S29" s="82"/>
      <c r="T29" s="80"/>
      <c r="U29" s="80"/>
      <c r="V29" s="80"/>
      <c r="W29" s="80"/>
      <c r="X29" s="26" t="s">
        <v>29</v>
      </c>
      <c r="Y29" s="26"/>
      <c r="Z29" s="26"/>
      <c r="AA29" s="83">
        <f>+N28</f>
        <v>8700</v>
      </c>
      <c r="AB29" s="83"/>
      <c r="AC29" s="83"/>
      <c r="AD29" s="83"/>
      <c r="AE29" s="26" t="s">
        <v>30</v>
      </c>
      <c r="AF29" s="80"/>
      <c r="AG29" s="80"/>
      <c r="AH29" s="80"/>
      <c r="AI29" s="80"/>
      <c r="AJ29" s="80"/>
      <c r="AK29" s="80"/>
      <c r="AL29" s="80"/>
      <c r="AM29" s="80"/>
      <c r="AN29" s="49"/>
      <c r="AO29" s="49"/>
      <c r="AP29" s="49"/>
      <c r="AQ29" s="49"/>
      <c r="AR29" s="49"/>
      <c r="AS29" s="49"/>
      <c r="AT29" s="49"/>
      <c r="AU29" s="49"/>
      <c r="AV29" s="49"/>
      <c r="AW29" s="49"/>
    </row>
    <row r="30" spans="1:49" ht="21.75" customHeight="1" x14ac:dyDescent="0.5">
      <c r="A30" s="79">
        <v>4</v>
      </c>
      <c r="B30" s="79"/>
      <c r="C30" s="81" t="s">
        <v>100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5">
        <v>8700</v>
      </c>
      <c r="O30" s="85"/>
      <c r="P30" s="85"/>
      <c r="Q30" s="85"/>
      <c r="R30" s="85"/>
      <c r="S30" s="85"/>
      <c r="T30" s="79" t="s">
        <v>34</v>
      </c>
      <c r="U30" s="79"/>
      <c r="V30" s="79"/>
      <c r="W30" s="79"/>
      <c r="X30" s="86" t="s">
        <v>101</v>
      </c>
      <c r="Y30" s="86"/>
      <c r="Z30" s="86"/>
      <c r="AA30" s="86"/>
      <c r="AB30" s="86"/>
      <c r="AC30" s="86"/>
      <c r="AD30" s="86"/>
      <c r="AE30" s="86"/>
      <c r="AF30" s="79" t="str">
        <f>+X30</f>
        <v>นางสาวสุวรรณี ไชยชมภู</v>
      </c>
      <c r="AG30" s="79"/>
      <c r="AH30" s="79"/>
      <c r="AI30" s="79"/>
      <c r="AJ30" s="79"/>
      <c r="AK30" s="79"/>
      <c r="AL30" s="79"/>
      <c r="AM30" s="79"/>
      <c r="AN30" s="51"/>
      <c r="AO30" s="51"/>
      <c r="AP30" s="51"/>
      <c r="AQ30" s="51"/>
      <c r="AR30" s="51"/>
      <c r="AS30" s="51"/>
      <c r="AT30" s="51"/>
      <c r="AU30" s="51"/>
      <c r="AV30" s="51"/>
      <c r="AW30" s="51"/>
    </row>
    <row r="31" spans="1:49" ht="21.75" customHeight="1" x14ac:dyDescent="0.5">
      <c r="A31" s="80"/>
      <c r="B31" s="80"/>
      <c r="C31" s="81" t="s">
        <v>44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2"/>
      <c r="O31" s="82"/>
      <c r="P31" s="82"/>
      <c r="Q31" s="82"/>
      <c r="R31" s="82"/>
      <c r="S31" s="82"/>
      <c r="T31" s="80"/>
      <c r="U31" s="80"/>
      <c r="V31" s="80"/>
      <c r="W31" s="80"/>
      <c r="X31" s="26" t="s">
        <v>29</v>
      </c>
      <c r="Y31" s="26"/>
      <c r="Z31" s="26"/>
      <c r="AA31" s="83">
        <f>+N30</f>
        <v>8700</v>
      </c>
      <c r="AB31" s="83"/>
      <c r="AC31" s="83"/>
      <c r="AD31" s="83"/>
      <c r="AE31" s="26" t="s">
        <v>30</v>
      </c>
      <c r="AF31" s="80"/>
      <c r="AG31" s="80"/>
      <c r="AH31" s="80"/>
      <c r="AI31" s="80"/>
      <c r="AJ31" s="80"/>
      <c r="AK31" s="80"/>
      <c r="AL31" s="80"/>
      <c r="AM31" s="80"/>
      <c r="AN31" s="49"/>
      <c r="AO31" s="49"/>
      <c r="AP31" s="49"/>
      <c r="AQ31" s="49"/>
      <c r="AR31" s="49"/>
      <c r="AS31" s="49"/>
      <c r="AT31" s="49"/>
      <c r="AU31" s="49"/>
      <c r="AV31" s="49"/>
      <c r="AW31" s="49"/>
    </row>
    <row r="32" spans="1:49" ht="21.75" customHeight="1" x14ac:dyDescent="0.5">
      <c r="A32" s="79">
        <v>5</v>
      </c>
      <c r="B32" s="79"/>
      <c r="C32" s="81" t="s">
        <v>102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5">
        <v>107700</v>
      </c>
      <c r="O32" s="85"/>
      <c r="P32" s="85"/>
      <c r="Q32" s="85"/>
      <c r="R32" s="85"/>
      <c r="S32" s="85"/>
      <c r="T32" s="79" t="s">
        <v>34</v>
      </c>
      <c r="U32" s="79"/>
      <c r="V32" s="79"/>
      <c r="W32" s="79"/>
      <c r="X32" s="86" t="s">
        <v>103</v>
      </c>
      <c r="Y32" s="86"/>
      <c r="Z32" s="86"/>
      <c r="AA32" s="86"/>
      <c r="AB32" s="86"/>
      <c r="AC32" s="86"/>
      <c r="AD32" s="86"/>
      <c r="AE32" s="86"/>
      <c r="AF32" s="79" t="str">
        <f>+X32</f>
        <v>นางสาวนภารัตน์ จองคำ</v>
      </c>
      <c r="AG32" s="79"/>
      <c r="AH32" s="79"/>
      <c r="AI32" s="79"/>
      <c r="AJ32" s="79"/>
      <c r="AK32" s="79"/>
      <c r="AL32" s="79"/>
      <c r="AM32" s="79"/>
      <c r="AN32" s="55">
        <f>+N32-AA33</f>
        <v>0</v>
      </c>
      <c r="AO32" s="51"/>
      <c r="AP32" s="51"/>
      <c r="AQ32" s="51"/>
      <c r="AR32" s="51"/>
      <c r="AS32" s="51"/>
      <c r="AT32" s="51"/>
      <c r="AU32" s="51"/>
      <c r="AV32" s="51"/>
      <c r="AW32" s="51"/>
    </row>
    <row r="33" spans="1:49" ht="21.75" customHeight="1" x14ac:dyDescent="0.5">
      <c r="A33" s="80"/>
      <c r="B33" s="80"/>
      <c r="C33" s="81" t="s">
        <v>44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  <c r="O33" s="82"/>
      <c r="P33" s="82"/>
      <c r="Q33" s="82"/>
      <c r="R33" s="82"/>
      <c r="S33" s="82"/>
      <c r="T33" s="80"/>
      <c r="U33" s="80"/>
      <c r="V33" s="80"/>
      <c r="W33" s="80"/>
      <c r="X33" s="26" t="s">
        <v>29</v>
      </c>
      <c r="Y33" s="26"/>
      <c r="Z33" s="26"/>
      <c r="AA33" s="83">
        <f>+N32</f>
        <v>107700</v>
      </c>
      <c r="AB33" s="83"/>
      <c r="AC33" s="83"/>
      <c r="AD33" s="83"/>
      <c r="AE33" s="26" t="s">
        <v>30</v>
      </c>
      <c r="AF33" s="80"/>
      <c r="AG33" s="80"/>
      <c r="AH33" s="80"/>
      <c r="AI33" s="80"/>
      <c r="AJ33" s="80"/>
      <c r="AK33" s="80"/>
      <c r="AL33" s="80"/>
      <c r="AM33" s="80"/>
      <c r="AN33" s="49"/>
      <c r="AO33" s="49"/>
      <c r="AP33" s="49"/>
      <c r="AQ33" s="49"/>
      <c r="AR33" s="49"/>
      <c r="AS33" s="49"/>
      <c r="AT33" s="49"/>
      <c r="AU33" s="49"/>
      <c r="AV33" s="49"/>
      <c r="AW33" s="49"/>
    </row>
    <row r="34" spans="1:49" ht="21.75" customHeight="1" x14ac:dyDescent="0.5">
      <c r="A34" s="79">
        <v>6</v>
      </c>
      <c r="B34" s="79"/>
      <c r="C34" s="81" t="s">
        <v>105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5">
        <v>95980</v>
      </c>
      <c r="O34" s="85"/>
      <c r="P34" s="85"/>
      <c r="Q34" s="85"/>
      <c r="R34" s="85"/>
      <c r="S34" s="85"/>
      <c r="T34" s="79" t="s">
        <v>34</v>
      </c>
      <c r="U34" s="79"/>
      <c r="V34" s="79"/>
      <c r="W34" s="79"/>
      <c r="X34" s="86" t="s">
        <v>104</v>
      </c>
      <c r="Y34" s="86"/>
      <c r="Z34" s="86"/>
      <c r="AA34" s="86"/>
      <c r="AB34" s="86"/>
      <c r="AC34" s="86"/>
      <c r="AD34" s="86"/>
      <c r="AE34" s="86"/>
      <c r="AF34" s="79" t="str">
        <f>+X34</f>
        <v>นายถวิล ไชยชมภู</v>
      </c>
      <c r="AG34" s="79"/>
      <c r="AH34" s="79"/>
      <c r="AI34" s="79"/>
      <c r="AJ34" s="79"/>
      <c r="AK34" s="79"/>
      <c r="AL34" s="79"/>
      <c r="AM34" s="79"/>
      <c r="AN34" s="55">
        <f>+N34-AA35</f>
        <v>0</v>
      </c>
      <c r="AO34" s="51"/>
      <c r="AP34" s="51"/>
      <c r="AQ34" s="51"/>
      <c r="AR34" s="51"/>
      <c r="AS34" s="51"/>
      <c r="AT34" s="51"/>
      <c r="AU34" s="51"/>
      <c r="AV34" s="51"/>
      <c r="AW34" s="51"/>
    </row>
    <row r="35" spans="1:49" ht="21.75" customHeight="1" x14ac:dyDescent="0.5">
      <c r="A35" s="80"/>
      <c r="B35" s="80"/>
      <c r="C35" s="81" t="s">
        <v>39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2"/>
      <c r="O35" s="82"/>
      <c r="P35" s="82"/>
      <c r="Q35" s="82"/>
      <c r="R35" s="82"/>
      <c r="S35" s="82"/>
      <c r="T35" s="80"/>
      <c r="U35" s="80"/>
      <c r="V35" s="80"/>
      <c r="W35" s="80"/>
      <c r="X35" s="26" t="s">
        <v>29</v>
      </c>
      <c r="Y35" s="26"/>
      <c r="Z35" s="26"/>
      <c r="AA35" s="83">
        <f>+N34</f>
        <v>95980</v>
      </c>
      <c r="AB35" s="83"/>
      <c r="AC35" s="83"/>
      <c r="AD35" s="83"/>
      <c r="AE35" s="26" t="s">
        <v>30</v>
      </c>
      <c r="AF35" s="80"/>
      <c r="AG35" s="80"/>
      <c r="AH35" s="80"/>
      <c r="AI35" s="80"/>
      <c r="AJ35" s="80"/>
      <c r="AK35" s="80"/>
      <c r="AL35" s="80"/>
      <c r="AM35" s="80"/>
      <c r="AN35" s="49"/>
      <c r="AO35" s="49"/>
      <c r="AP35" s="49"/>
      <c r="AQ35" s="49"/>
      <c r="AR35" s="49"/>
      <c r="AS35" s="49"/>
      <c r="AT35" s="49"/>
      <c r="AU35" s="49"/>
      <c r="AV35" s="49"/>
      <c r="AW35" s="49"/>
    </row>
    <row r="36" spans="1:49" ht="21.75" customHeight="1" x14ac:dyDescent="0.5">
      <c r="A36" s="79">
        <v>7</v>
      </c>
      <c r="B36" s="79"/>
      <c r="C36" s="81" t="s">
        <v>105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5">
        <v>95980</v>
      </c>
      <c r="O36" s="85"/>
      <c r="P36" s="85"/>
      <c r="Q36" s="85"/>
      <c r="R36" s="85"/>
      <c r="S36" s="85"/>
      <c r="T36" s="79" t="s">
        <v>34</v>
      </c>
      <c r="U36" s="79"/>
      <c r="V36" s="79"/>
      <c r="W36" s="79"/>
      <c r="X36" s="86" t="s">
        <v>106</v>
      </c>
      <c r="Y36" s="86"/>
      <c r="Z36" s="86"/>
      <c r="AA36" s="86"/>
      <c r="AB36" s="86"/>
      <c r="AC36" s="86"/>
      <c r="AD36" s="86"/>
      <c r="AE36" s="86"/>
      <c r="AF36" s="79" t="str">
        <f>+X36</f>
        <v>นายวรายุทธ ปัญญาไชย</v>
      </c>
      <c r="AG36" s="79"/>
      <c r="AH36" s="79"/>
      <c r="AI36" s="79"/>
      <c r="AJ36" s="79"/>
      <c r="AK36" s="79"/>
      <c r="AL36" s="79"/>
      <c r="AM36" s="79"/>
      <c r="AN36" s="55">
        <f>+N36-AA37</f>
        <v>0</v>
      </c>
      <c r="AO36" s="51"/>
      <c r="AP36" s="51"/>
      <c r="AQ36" s="51"/>
      <c r="AR36" s="51"/>
      <c r="AS36" s="51"/>
      <c r="AT36" s="51"/>
      <c r="AU36" s="51"/>
      <c r="AV36" s="51"/>
      <c r="AW36" s="51"/>
    </row>
    <row r="37" spans="1:49" ht="21.75" customHeight="1" x14ac:dyDescent="0.5">
      <c r="A37" s="80"/>
      <c r="B37" s="80"/>
      <c r="C37" s="81" t="s">
        <v>39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2"/>
      <c r="O37" s="82"/>
      <c r="P37" s="82"/>
      <c r="Q37" s="82"/>
      <c r="R37" s="82"/>
      <c r="S37" s="82"/>
      <c r="T37" s="80"/>
      <c r="U37" s="80"/>
      <c r="V37" s="80"/>
      <c r="W37" s="80"/>
      <c r="X37" s="26" t="s">
        <v>29</v>
      </c>
      <c r="Y37" s="26"/>
      <c r="Z37" s="26"/>
      <c r="AA37" s="83">
        <f>+N36</f>
        <v>95980</v>
      </c>
      <c r="AB37" s="83"/>
      <c r="AC37" s="83"/>
      <c r="AD37" s="83"/>
      <c r="AE37" s="26" t="s">
        <v>30</v>
      </c>
      <c r="AF37" s="80"/>
      <c r="AG37" s="80"/>
      <c r="AH37" s="80"/>
      <c r="AI37" s="80"/>
      <c r="AJ37" s="80"/>
      <c r="AK37" s="80"/>
      <c r="AL37" s="80"/>
      <c r="AM37" s="80"/>
      <c r="AN37" s="49"/>
      <c r="AO37" s="49"/>
      <c r="AP37" s="49"/>
      <c r="AQ37" s="49"/>
      <c r="AR37" s="49"/>
      <c r="AS37" s="49"/>
      <c r="AT37" s="49"/>
      <c r="AU37" s="49"/>
      <c r="AV37" s="49"/>
      <c r="AW37" s="49"/>
    </row>
    <row r="38" spans="1:49" ht="21.75" customHeight="1" x14ac:dyDescent="0.5">
      <c r="A38" s="79">
        <v>8</v>
      </c>
      <c r="B38" s="79"/>
      <c r="C38" s="81" t="s">
        <v>107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5">
        <v>101990</v>
      </c>
      <c r="O38" s="85"/>
      <c r="P38" s="85"/>
      <c r="Q38" s="85"/>
      <c r="R38" s="85"/>
      <c r="S38" s="85"/>
      <c r="T38" s="79" t="s">
        <v>34</v>
      </c>
      <c r="U38" s="79"/>
      <c r="V38" s="79"/>
      <c r="W38" s="79"/>
      <c r="X38" s="86" t="s">
        <v>85</v>
      </c>
      <c r="Y38" s="86"/>
      <c r="Z38" s="86"/>
      <c r="AA38" s="86"/>
      <c r="AB38" s="86"/>
      <c r="AC38" s="86"/>
      <c r="AD38" s="86"/>
      <c r="AE38" s="86"/>
      <c r="AF38" s="79" t="str">
        <f>+X38</f>
        <v>นางฟองจันทร์ พรมมินทร์</v>
      </c>
      <c r="AG38" s="79"/>
      <c r="AH38" s="79"/>
      <c r="AI38" s="79"/>
      <c r="AJ38" s="79"/>
      <c r="AK38" s="79"/>
      <c r="AL38" s="79"/>
      <c r="AM38" s="79"/>
      <c r="AN38" s="55">
        <f>+N38-AA39</f>
        <v>0</v>
      </c>
      <c r="AO38" s="51"/>
      <c r="AP38" s="51"/>
      <c r="AQ38" s="51"/>
      <c r="AR38" s="51"/>
      <c r="AS38" s="51"/>
      <c r="AT38" s="51"/>
      <c r="AU38" s="51"/>
      <c r="AV38" s="51"/>
      <c r="AW38" s="51"/>
    </row>
    <row r="39" spans="1:49" ht="21.75" customHeight="1" x14ac:dyDescent="0.5">
      <c r="A39" s="80"/>
      <c r="B39" s="80"/>
      <c r="C39" s="81" t="s">
        <v>39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2"/>
      <c r="O39" s="82"/>
      <c r="P39" s="82"/>
      <c r="Q39" s="82"/>
      <c r="R39" s="82"/>
      <c r="S39" s="82"/>
      <c r="T39" s="80"/>
      <c r="U39" s="80"/>
      <c r="V39" s="80"/>
      <c r="W39" s="80"/>
      <c r="X39" s="26" t="s">
        <v>29</v>
      </c>
      <c r="Y39" s="26"/>
      <c r="Z39" s="26"/>
      <c r="AA39" s="83">
        <f>+N38</f>
        <v>101990</v>
      </c>
      <c r="AB39" s="83"/>
      <c r="AC39" s="83"/>
      <c r="AD39" s="83"/>
      <c r="AE39" s="26" t="s">
        <v>30</v>
      </c>
      <c r="AF39" s="80"/>
      <c r="AG39" s="80"/>
      <c r="AH39" s="80"/>
      <c r="AI39" s="80"/>
      <c r="AJ39" s="80"/>
      <c r="AK39" s="80"/>
      <c r="AL39" s="80"/>
      <c r="AM39" s="80"/>
      <c r="AN39" s="49"/>
      <c r="AO39" s="49"/>
      <c r="AP39" s="49"/>
      <c r="AQ39" s="49"/>
      <c r="AR39" s="49"/>
      <c r="AS39" s="49"/>
      <c r="AT39" s="49"/>
      <c r="AU39" s="49"/>
      <c r="AV39" s="49"/>
      <c r="AW39" s="49"/>
    </row>
    <row r="41" spans="1:49" x14ac:dyDescent="0.5">
      <c r="S41" s="1" t="s">
        <v>31</v>
      </c>
      <c r="AE41" s="1" t="s">
        <v>32</v>
      </c>
    </row>
    <row r="42" spans="1:49" x14ac:dyDescent="0.5">
      <c r="A42" s="50" t="s">
        <v>36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</row>
    <row r="43" spans="1:49" x14ac:dyDescent="0.5">
      <c r="A43" s="50" t="s">
        <v>37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</row>
    <row r="44" spans="1:49" ht="21.75" customHeight="1" x14ac:dyDescent="0.5">
      <c r="A44" s="79">
        <v>9</v>
      </c>
      <c r="B44" s="79"/>
      <c r="C44" s="81" t="s">
        <v>109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5">
        <v>101990</v>
      </c>
      <c r="O44" s="85"/>
      <c r="P44" s="85"/>
      <c r="Q44" s="85"/>
      <c r="R44" s="85"/>
      <c r="S44" s="85"/>
      <c r="T44" s="79" t="s">
        <v>34</v>
      </c>
      <c r="U44" s="79"/>
      <c r="V44" s="79"/>
      <c r="W44" s="79"/>
      <c r="X44" s="86" t="s">
        <v>84</v>
      </c>
      <c r="Y44" s="86"/>
      <c r="Z44" s="86"/>
      <c r="AA44" s="86"/>
      <c r="AB44" s="86"/>
      <c r="AC44" s="86"/>
      <c r="AD44" s="86"/>
      <c r="AE44" s="86"/>
      <c r="AF44" s="79" t="str">
        <f>+X44</f>
        <v>นางปรานอม ไชยวงค์</v>
      </c>
      <c r="AG44" s="79"/>
      <c r="AH44" s="79"/>
      <c r="AI44" s="79"/>
      <c r="AJ44" s="79"/>
      <c r="AK44" s="79"/>
      <c r="AL44" s="79"/>
      <c r="AM44" s="79"/>
      <c r="AN44" s="55">
        <f>+N44-AA45</f>
        <v>0</v>
      </c>
      <c r="AO44" s="51"/>
      <c r="AP44" s="51"/>
      <c r="AQ44" s="51"/>
      <c r="AR44" s="51"/>
      <c r="AS44" s="51"/>
      <c r="AT44" s="51"/>
      <c r="AU44" s="51"/>
      <c r="AV44" s="51"/>
      <c r="AW44" s="51"/>
    </row>
    <row r="45" spans="1:49" ht="21.75" customHeight="1" x14ac:dyDescent="0.5">
      <c r="A45" s="80"/>
      <c r="B45" s="80"/>
      <c r="C45" s="81" t="s">
        <v>39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2"/>
      <c r="O45" s="82"/>
      <c r="P45" s="82"/>
      <c r="Q45" s="82"/>
      <c r="R45" s="82"/>
      <c r="S45" s="82"/>
      <c r="T45" s="80"/>
      <c r="U45" s="80"/>
      <c r="V45" s="80"/>
      <c r="W45" s="80"/>
      <c r="X45" s="26" t="s">
        <v>29</v>
      </c>
      <c r="Y45" s="26"/>
      <c r="Z45" s="26"/>
      <c r="AA45" s="83">
        <f>+N44</f>
        <v>101990</v>
      </c>
      <c r="AB45" s="83"/>
      <c r="AC45" s="83"/>
      <c r="AD45" s="83"/>
      <c r="AE45" s="26" t="s">
        <v>30</v>
      </c>
      <c r="AF45" s="80"/>
      <c r="AG45" s="80"/>
      <c r="AH45" s="80"/>
      <c r="AI45" s="80"/>
      <c r="AJ45" s="80"/>
      <c r="AK45" s="80"/>
      <c r="AL45" s="80"/>
      <c r="AM45" s="80"/>
      <c r="AN45" s="49"/>
      <c r="AO45" s="49"/>
      <c r="AP45" s="49"/>
      <c r="AQ45" s="49"/>
      <c r="AR45" s="49"/>
      <c r="AS45" s="49"/>
      <c r="AT45" s="49"/>
      <c r="AU45" s="49"/>
      <c r="AV45" s="49"/>
      <c r="AW45" s="49"/>
    </row>
    <row r="46" spans="1:49" ht="21.75" customHeight="1" x14ac:dyDescent="0.5">
      <c r="A46" s="79">
        <v>10</v>
      </c>
      <c r="B46" s="79"/>
      <c r="C46" s="81" t="s">
        <v>110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5">
        <v>77770</v>
      </c>
      <c r="O46" s="85"/>
      <c r="P46" s="85"/>
      <c r="Q46" s="85"/>
      <c r="R46" s="85"/>
      <c r="S46" s="85"/>
      <c r="T46" s="79" t="s">
        <v>34</v>
      </c>
      <c r="U46" s="79"/>
      <c r="V46" s="79"/>
      <c r="W46" s="79"/>
      <c r="X46" s="86" t="s">
        <v>108</v>
      </c>
      <c r="Y46" s="86"/>
      <c r="Z46" s="86"/>
      <c r="AA46" s="86"/>
      <c r="AB46" s="86"/>
      <c r="AC46" s="86"/>
      <c r="AD46" s="86"/>
      <c r="AE46" s="86"/>
      <c r="AF46" s="79" t="str">
        <f>+X46</f>
        <v>นายสมพงษ์ สุวรรณ์ไทย</v>
      </c>
      <c r="AG46" s="79"/>
      <c r="AH46" s="79"/>
      <c r="AI46" s="79"/>
      <c r="AJ46" s="79"/>
      <c r="AK46" s="79"/>
      <c r="AL46" s="79"/>
      <c r="AM46" s="79"/>
      <c r="AN46" s="55">
        <f>+N46-AA47</f>
        <v>0</v>
      </c>
      <c r="AO46" s="51"/>
      <c r="AP46" s="51"/>
      <c r="AQ46" s="51"/>
      <c r="AR46" s="51"/>
      <c r="AS46" s="51"/>
      <c r="AT46" s="51"/>
      <c r="AU46" s="51"/>
      <c r="AV46" s="51"/>
      <c r="AW46" s="51"/>
    </row>
    <row r="47" spans="1:49" ht="21.75" customHeight="1" x14ac:dyDescent="0.5">
      <c r="A47" s="80"/>
      <c r="B47" s="80"/>
      <c r="C47" s="81" t="s">
        <v>39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2"/>
      <c r="O47" s="82"/>
      <c r="P47" s="82"/>
      <c r="Q47" s="82"/>
      <c r="R47" s="82"/>
      <c r="S47" s="82"/>
      <c r="T47" s="80"/>
      <c r="U47" s="80"/>
      <c r="V47" s="80"/>
      <c r="W47" s="80"/>
      <c r="X47" s="26" t="s">
        <v>29</v>
      </c>
      <c r="Y47" s="26"/>
      <c r="Z47" s="26"/>
      <c r="AA47" s="83">
        <f>+N46</f>
        <v>77770</v>
      </c>
      <c r="AB47" s="83"/>
      <c r="AC47" s="83"/>
      <c r="AD47" s="83"/>
      <c r="AE47" s="26" t="s">
        <v>30</v>
      </c>
      <c r="AF47" s="80"/>
      <c r="AG47" s="80"/>
      <c r="AH47" s="80"/>
      <c r="AI47" s="80"/>
      <c r="AJ47" s="80"/>
      <c r="AK47" s="80"/>
      <c r="AL47" s="80"/>
      <c r="AM47" s="80"/>
      <c r="AN47" s="49"/>
      <c r="AO47" s="49"/>
      <c r="AP47" s="49"/>
      <c r="AQ47" s="49"/>
      <c r="AR47" s="49"/>
      <c r="AS47" s="49"/>
      <c r="AT47" s="49"/>
      <c r="AU47" s="49"/>
      <c r="AV47" s="49"/>
      <c r="AW47" s="49"/>
    </row>
    <row r="48" spans="1:49" ht="21.75" customHeight="1" x14ac:dyDescent="0.5">
      <c r="A48" s="79">
        <v>11</v>
      </c>
      <c r="B48" s="79"/>
      <c r="C48" s="81" t="s">
        <v>111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5">
        <v>35880</v>
      </c>
      <c r="O48" s="85"/>
      <c r="P48" s="85"/>
      <c r="Q48" s="85"/>
      <c r="R48" s="85"/>
      <c r="S48" s="85"/>
      <c r="T48" s="79" t="s">
        <v>34</v>
      </c>
      <c r="U48" s="79"/>
      <c r="V48" s="79"/>
      <c r="W48" s="79"/>
      <c r="X48" s="86" t="s">
        <v>112</v>
      </c>
      <c r="Y48" s="86"/>
      <c r="Z48" s="86"/>
      <c r="AA48" s="86"/>
      <c r="AB48" s="86"/>
      <c r="AC48" s="86"/>
      <c r="AD48" s="86"/>
      <c r="AE48" s="86"/>
      <c r="AF48" s="79" t="str">
        <f>+X48</f>
        <v>นายอินหอม สุวรรณไทย</v>
      </c>
      <c r="AG48" s="79"/>
      <c r="AH48" s="79"/>
      <c r="AI48" s="79"/>
      <c r="AJ48" s="79"/>
      <c r="AK48" s="79"/>
      <c r="AL48" s="79"/>
      <c r="AM48" s="79"/>
      <c r="AN48" s="55">
        <f>+N48-AA49</f>
        <v>0</v>
      </c>
      <c r="AO48" s="51"/>
      <c r="AP48" s="51"/>
      <c r="AQ48" s="51"/>
      <c r="AR48" s="51"/>
      <c r="AS48" s="51"/>
      <c r="AT48" s="51"/>
      <c r="AU48" s="51"/>
      <c r="AV48" s="51"/>
      <c r="AW48" s="51"/>
    </row>
    <row r="49" spans="1:49" ht="21.75" customHeight="1" x14ac:dyDescent="0.5">
      <c r="A49" s="80"/>
      <c r="B49" s="80"/>
      <c r="C49" s="81" t="s">
        <v>45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2"/>
      <c r="O49" s="82"/>
      <c r="P49" s="82"/>
      <c r="Q49" s="82"/>
      <c r="R49" s="82"/>
      <c r="S49" s="82"/>
      <c r="T49" s="80"/>
      <c r="U49" s="80"/>
      <c r="V49" s="80"/>
      <c r="W49" s="80"/>
      <c r="X49" s="26" t="s">
        <v>29</v>
      </c>
      <c r="Y49" s="26"/>
      <c r="Z49" s="26"/>
      <c r="AA49" s="83">
        <f>+N48</f>
        <v>35880</v>
      </c>
      <c r="AB49" s="83"/>
      <c r="AC49" s="83"/>
      <c r="AD49" s="83"/>
      <c r="AE49" s="26" t="s">
        <v>30</v>
      </c>
      <c r="AF49" s="80"/>
      <c r="AG49" s="80"/>
      <c r="AH49" s="80"/>
      <c r="AI49" s="80"/>
      <c r="AJ49" s="80"/>
      <c r="AK49" s="80"/>
      <c r="AL49" s="80"/>
      <c r="AM49" s="80"/>
      <c r="AN49" s="49"/>
      <c r="AO49" s="49"/>
      <c r="AP49" s="49"/>
      <c r="AQ49" s="49"/>
      <c r="AR49" s="49"/>
      <c r="AS49" s="49"/>
      <c r="AT49" s="49"/>
      <c r="AU49" s="49"/>
      <c r="AV49" s="49"/>
      <c r="AW49" s="49"/>
    </row>
    <row r="50" spans="1:49" ht="21.75" customHeight="1" x14ac:dyDescent="0.5">
      <c r="A50" s="79">
        <v>12</v>
      </c>
      <c r="B50" s="79"/>
      <c r="C50" s="81" t="s">
        <v>113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5">
        <v>36000</v>
      </c>
      <c r="O50" s="85"/>
      <c r="P50" s="85"/>
      <c r="Q50" s="85"/>
      <c r="R50" s="85"/>
      <c r="S50" s="85"/>
      <c r="T50" s="79" t="s">
        <v>34</v>
      </c>
      <c r="U50" s="79"/>
      <c r="V50" s="79"/>
      <c r="W50" s="79"/>
      <c r="X50" s="86" t="s">
        <v>114</v>
      </c>
      <c r="Y50" s="86"/>
      <c r="Z50" s="86"/>
      <c r="AA50" s="86"/>
      <c r="AB50" s="86"/>
      <c r="AC50" s="86"/>
      <c r="AD50" s="86"/>
      <c r="AE50" s="86"/>
      <c r="AF50" s="79" t="str">
        <f>+X50</f>
        <v>S.P.ปริ้น</v>
      </c>
      <c r="AG50" s="79"/>
      <c r="AH50" s="79"/>
      <c r="AI50" s="79"/>
      <c r="AJ50" s="79"/>
      <c r="AK50" s="79"/>
      <c r="AL50" s="79"/>
      <c r="AM50" s="79"/>
      <c r="AN50" s="55">
        <f>+N50-AA51</f>
        <v>0</v>
      </c>
      <c r="AO50" s="51"/>
      <c r="AP50" s="51"/>
      <c r="AQ50" s="51"/>
      <c r="AR50" s="51"/>
      <c r="AS50" s="51"/>
      <c r="AT50" s="51"/>
      <c r="AU50" s="51"/>
      <c r="AV50" s="51"/>
      <c r="AW50" s="51"/>
    </row>
    <row r="51" spans="1:49" ht="21.75" customHeight="1" x14ac:dyDescent="0.5">
      <c r="A51" s="80"/>
      <c r="B51" s="80"/>
      <c r="C51" s="81" t="s">
        <v>39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  <c r="O51" s="82"/>
      <c r="P51" s="82"/>
      <c r="Q51" s="82"/>
      <c r="R51" s="82"/>
      <c r="S51" s="82"/>
      <c r="T51" s="80"/>
      <c r="U51" s="80"/>
      <c r="V51" s="80"/>
      <c r="W51" s="80"/>
      <c r="X51" s="26" t="s">
        <v>29</v>
      </c>
      <c r="Y51" s="26"/>
      <c r="Z51" s="26"/>
      <c r="AA51" s="83">
        <f>+N50</f>
        <v>36000</v>
      </c>
      <c r="AB51" s="83"/>
      <c r="AC51" s="83"/>
      <c r="AD51" s="83"/>
      <c r="AE51" s="26" t="s">
        <v>30</v>
      </c>
      <c r="AF51" s="80"/>
      <c r="AG51" s="80"/>
      <c r="AH51" s="80"/>
      <c r="AI51" s="80"/>
      <c r="AJ51" s="80"/>
      <c r="AK51" s="80"/>
      <c r="AL51" s="80"/>
      <c r="AM51" s="80"/>
      <c r="AN51" s="49"/>
      <c r="AO51" s="49"/>
      <c r="AP51" s="49"/>
      <c r="AQ51" s="49"/>
      <c r="AR51" s="49"/>
      <c r="AS51" s="49"/>
      <c r="AT51" s="49"/>
      <c r="AU51" s="49"/>
      <c r="AV51" s="49"/>
      <c r="AW51" s="49"/>
    </row>
    <row r="52" spans="1:49" ht="21.75" customHeight="1" x14ac:dyDescent="0.5">
      <c r="A52" s="79">
        <v>13</v>
      </c>
      <c r="B52" s="79"/>
      <c r="C52" s="81" t="s">
        <v>115</v>
      </c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5">
        <v>36000</v>
      </c>
      <c r="O52" s="85"/>
      <c r="P52" s="85"/>
      <c r="Q52" s="85"/>
      <c r="R52" s="85"/>
      <c r="S52" s="85"/>
      <c r="T52" s="79" t="s">
        <v>34</v>
      </c>
      <c r="U52" s="79"/>
      <c r="V52" s="79"/>
      <c r="W52" s="79"/>
      <c r="X52" s="86" t="s">
        <v>116</v>
      </c>
      <c r="Y52" s="86"/>
      <c r="Z52" s="86"/>
      <c r="AA52" s="86"/>
      <c r="AB52" s="86"/>
      <c r="AC52" s="86"/>
      <c r="AD52" s="86"/>
      <c r="AE52" s="86"/>
      <c r="AF52" s="79" t="str">
        <f>+X52</f>
        <v>นางสาวจิราพร กันธะนภี</v>
      </c>
      <c r="AG52" s="79"/>
      <c r="AH52" s="79"/>
      <c r="AI52" s="79"/>
      <c r="AJ52" s="79"/>
      <c r="AK52" s="79"/>
      <c r="AL52" s="79"/>
      <c r="AM52" s="79"/>
      <c r="AN52" s="55">
        <f>+N52-AA53</f>
        <v>0</v>
      </c>
      <c r="AO52" s="51"/>
      <c r="AP52" s="51"/>
      <c r="AQ52" s="51"/>
      <c r="AR52" s="51"/>
      <c r="AS52" s="51"/>
      <c r="AT52" s="51"/>
      <c r="AU52" s="51"/>
      <c r="AV52" s="51"/>
      <c r="AW52" s="51"/>
    </row>
    <row r="53" spans="1:49" ht="21.75" customHeight="1" x14ac:dyDescent="0.5">
      <c r="A53" s="80"/>
      <c r="B53" s="80"/>
      <c r="C53" s="81" t="s">
        <v>39</v>
      </c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2"/>
      <c r="O53" s="82"/>
      <c r="P53" s="82"/>
      <c r="Q53" s="82"/>
      <c r="R53" s="82"/>
      <c r="S53" s="82"/>
      <c r="T53" s="80"/>
      <c r="U53" s="80"/>
      <c r="V53" s="80"/>
      <c r="W53" s="80"/>
      <c r="X53" s="26" t="s">
        <v>29</v>
      </c>
      <c r="Y53" s="26"/>
      <c r="Z53" s="26"/>
      <c r="AA53" s="83">
        <f>+N52</f>
        <v>36000</v>
      </c>
      <c r="AB53" s="83"/>
      <c r="AC53" s="83"/>
      <c r="AD53" s="83"/>
      <c r="AE53" s="26" t="s">
        <v>30</v>
      </c>
      <c r="AF53" s="80"/>
      <c r="AG53" s="80"/>
      <c r="AH53" s="80"/>
      <c r="AI53" s="80"/>
      <c r="AJ53" s="80"/>
      <c r="AK53" s="80"/>
      <c r="AL53" s="80"/>
      <c r="AM53" s="80"/>
      <c r="AN53" s="49"/>
      <c r="AO53" s="49"/>
      <c r="AP53" s="49"/>
      <c r="AQ53" s="49"/>
      <c r="AR53" s="49"/>
      <c r="AS53" s="49"/>
      <c r="AT53" s="49"/>
      <c r="AU53" s="49"/>
      <c r="AV53" s="49"/>
      <c r="AW53" s="49"/>
    </row>
    <row r="54" spans="1:49" ht="21.75" customHeight="1" x14ac:dyDescent="0.5">
      <c r="A54" s="79">
        <v>14</v>
      </c>
      <c r="B54" s="79"/>
      <c r="C54" s="81" t="s">
        <v>117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5">
        <v>55394</v>
      </c>
      <c r="O54" s="85"/>
      <c r="P54" s="85"/>
      <c r="Q54" s="85"/>
      <c r="R54" s="85"/>
      <c r="S54" s="85"/>
      <c r="T54" s="79" t="s">
        <v>34</v>
      </c>
      <c r="U54" s="79"/>
      <c r="V54" s="79"/>
      <c r="W54" s="79"/>
      <c r="X54" s="86" t="s">
        <v>118</v>
      </c>
      <c r="Y54" s="86"/>
      <c r="Z54" s="86"/>
      <c r="AA54" s="86"/>
      <c r="AB54" s="86"/>
      <c r="AC54" s="86"/>
      <c r="AD54" s="86"/>
      <c r="AE54" s="86"/>
      <c r="AF54" s="79" t="str">
        <f>+X54</f>
        <v>สวนศุภโชค</v>
      </c>
      <c r="AG54" s="79"/>
      <c r="AH54" s="79"/>
      <c r="AI54" s="79"/>
      <c r="AJ54" s="79"/>
      <c r="AK54" s="79"/>
      <c r="AL54" s="79"/>
      <c r="AM54" s="79"/>
      <c r="AN54" s="55">
        <f>+N54-AA55</f>
        <v>0</v>
      </c>
      <c r="AO54" s="51"/>
      <c r="AP54" s="51"/>
      <c r="AQ54" s="51"/>
      <c r="AR54" s="51"/>
      <c r="AS54" s="51"/>
      <c r="AT54" s="51"/>
      <c r="AU54" s="51"/>
      <c r="AV54" s="51"/>
      <c r="AW54" s="51"/>
    </row>
    <row r="55" spans="1:49" ht="21.75" customHeight="1" x14ac:dyDescent="0.5">
      <c r="A55" s="80"/>
      <c r="B55" s="80"/>
      <c r="C55" s="81" t="s">
        <v>39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2"/>
      <c r="O55" s="82"/>
      <c r="P55" s="82"/>
      <c r="Q55" s="82"/>
      <c r="R55" s="82"/>
      <c r="S55" s="82"/>
      <c r="T55" s="80"/>
      <c r="U55" s="80"/>
      <c r="V55" s="80"/>
      <c r="W55" s="80"/>
      <c r="X55" s="26" t="s">
        <v>29</v>
      </c>
      <c r="Y55" s="26"/>
      <c r="Z55" s="26"/>
      <c r="AA55" s="83">
        <f>+N54</f>
        <v>55394</v>
      </c>
      <c r="AB55" s="83"/>
      <c r="AC55" s="83"/>
      <c r="AD55" s="83"/>
      <c r="AE55" s="26" t="s">
        <v>30</v>
      </c>
      <c r="AF55" s="80"/>
      <c r="AG55" s="80"/>
      <c r="AH55" s="80"/>
      <c r="AI55" s="80"/>
      <c r="AJ55" s="80"/>
      <c r="AK55" s="80"/>
      <c r="AL55" s="80"/>
      <c r="AM55" s="80"/>
      <c r="AN55" s="49"/>
      <c r="AO55" s="49"/>
      <c r="AP55" s="49"/>
      <c r="AQ55" s="49"/>
      <c r="AR55" s="49"/>
      <c r="AS55" s="49"/>
      <c r="AT55" s="49"/>
      <c r="AU55" s="49"/>
      <c r="AV55" s="49"/>
      <c r="AW55" s="49"/>
    </row>
    <row r="56" spans="1:49" ht="21.75" customHeight="1" x14ac:dyDescent="0.5">
      <c r="A56" s="79">
        <v>15</v>
      </c>
      <c r="B56" s="79"/>
      <c r="C56" s="81" t="s">
        <v>119</v>
      </c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5">
        <v>6500</v>
      </c>
      <c r="O56" s="85"/>
      <c r="P56" s="85"/>
      <c r="Q56" s="85"/>
      <c r="R56" s="85"/>
      <c r="S56" s="85"/>
      <c r="T56" s="79" t="s">
        <v>34</v>
      </c>
      <c r="U56" s="79"/>
      <c r="V56" s="79"/>
      <c r="W56" s="79"/>
      <c r="X56" s="86" t="s">
        <v>120</v>
      </c>
      <c r="Y56" s="86"/>
      <c r="Z56" s="86"/>
      <c r="AA56" s="86"/>
      <c r="AB56" s="86"/>
      <c r="AC56" s="86"/>
      <c r="AD56" s="86"/>
      <c r="AE56" s="86"/>
      <c r="AF56" s="79" t="str">
        <f>+X56</f>
        <v>นายณัฐวัฒิ สิทธิหล้า</v>
      </c>
      <c r="AG56" s="79"/>
      <c r="AH56" s="79"/>
      <c r="AI56" s="79"/>
      <c r="AJ56" s="79"/>
      <c r="AK56" s="79"/>
      <c r="AL56" s="79"/>
      <c r="AM56" s="79"/>
      <c r="AN56" s="55">
        <f>+N56-AA57</f>
        <v>0</v>
      </c>
      <c r="AO56" s="51"/>
      <c r="AP56" s="51"/>
      <c r="AQ56" s="51"/>
      <c r="AR56" s="51"/>
      <c r="AS56" s="51"/>
      <c r="AT56" s="51"/>
      <c r="AU56" s="51"/>
      <c r="AV56" s="51"/>
      <c r="AW56" s="51"/>
    </row>
    <row r="57" spans="1:49" ht="21.75" customHeight="1" x14ac:dyDescent="0.5">
      <c r="A57" s="80"/>
      <c r="B57" s="80"/>
      <c r="C57" s="81" t="s">
        <v>39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  <c r="O57" s="82"/>
      <c r="P57" s="82"/>
      <c r="Q57" s="82"/>
      <c r="R57" s="82"/>
      <c r="S57" s="82"/>
      <c r="T57" s="80"/>
      <c r="U57" s="80"/>
      <c r="V57" s="80"/>
      <c r="W57" s="80"/>
      <c r="X57" s="26" t="s">
        <v>29</v>
      </c>
      <c r="Y57" s="26"/>
      <c r="Z57" s="26"/>
      <c r="AA57" s="83">
        <f>+N56</f>
        <v>6500</v>
      </c>
      <c r="AB57" s="83"/>
      <c r="AC57" s="83"/>
      <c r="AD57" s="83"/>
      <c r="AE57" s="26" t="s">
        <v>30</v>
      </c>
      <c r="AF57" s="80"/>
      <c r="AG57" s="80"/>
      <c r="AH57" s="80"/>
      <c r="AI57" s="80"/>
      <c r="AJ57" s="80"/>
      <c r="AK57" s="80"/>
      <c r="AL57" s="80"/>
      <c r="AM57" s="80"/>
      <c r="AN57" s="49"/>
      <c r="AO57" s="49"/>
      <c r="AP57" s="49"/>
      <c r="AQ57" s="49"/>
      <c r="AR57" s="49"/>
      <c r="AS57" s="49"/>
      <c r="AT57" s="49"/>
      <c r="AU57" s="49"/>
      <c r="AV57" s="49"/>
      <c r="AW57" s="49"/>
    </row>
    <row r="58" spans="1:49" ht="21.75" customHeight="1" x14ac:dyDescent="0.5">
      <c r="A58" s="79">
        <v>16</v>
      </c>
      <c r="B58" s="79"/>
      <c r="C58" s="81" t="s">
        <v>121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5">
        <v>7100</v>
      </c>
      <c r="O58" s="85"/>
      <c r="P58" s="85"/>
      <c r="Q58" s="85"/>
      <c r="R58" s="85"/>
      <c r="S58" s="85"/>
      <c r="T58" s="79" t="s">
        <v>34</v>
      </c>
      <c r="U58" s="79"/>
      <c r="V58" s="79"/>
      <c r="W58" s="79"/>
      <c r="X58" s="86" t="s">
        <v>83</v>
      </c>
      <c r="Y58" s="86"/>
      <c r="Z58" s="86"/>
      <c r="AA58" s="86"/>
      <c r="AB58" s="86"/>
      <c r="AC58" s="86"/>
      <c r="AD58" s="86"/>
      <c r="AE58" s="86"/>
      <c r="AF58" s="79" t="str">
        <f>+X58</f>
        <v>บริษัท ภูฟ้า จำกัด</v>
      </c>
      <c r="AG58" s="79"/>
      <c r="AH58" s="79"/>
      <c r="AI58" s="79"/>
      <c r="AJ58" s="79"/>
      <c r="AK58" s="79"/>
      <c r="AL58" s="79"/>
      <c r="AM58" s="79"/>
      <c r="AN58" s="55">
        <f>+N58-AA59</f>
        <v>0</v>
      </c>
      <c r="AO58" s="51"/>
      <c r="AP58" s="51"/>
      <c r="AQ58" s="51"/>
      <c r="AR58" s="51"/>
      <c r="AS58" s="51"/>
      <c r="AT58" s="51"/>
      <c r="AU58" s="51"/>
      <c r="AV58" s="51"/>
      <c r="AW58" s="51"/>
    </row>
    <row r="59" spans="1:49" ht="21.75" customHeight="1" x14ac:dyDescent="0.5">
      <c r="A59" s="80"/>
      <c r="B59" s="80"/>
      <c r="C59" s="81" t="s">
        <v>39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2"/>
      <c r="O59" s="82"/>
      <c r="P59" s="82"/>
      <c r="Q59" s="82"/>
      <c r="R59" s="82"/>
      <c r="S59" s="82"/>
      <c r="T59" s="80"/>
      <c r="U59" s="80"/>
      <c r="V59" s="80"/>
      <c r="W59" s="80"/>
      <c r="X59" s="26" t="s">
        <v>29</v>
      </c>
      <c r="Y59" s="26"/>
      <c r="Z59" s="26"/>
      <c r="AA59" s="83">
        <f>+N58</f>
        <v>7100</v>
      </c>
      <c r="AB59" s="83"/>
      <c r="AC59" s="83"/>
      <c r="AD59" s="83"/>
      <c r="AE59" s="26" t="s">
        <v>30</v>
      </c>
      <c r="AF59" s="80"/>
      <c r="AG59" s="80"/>
      <c r="AH59" s="80"/>
      <c r="AI59" s="80"/>
      <c r="AJ59" s="80"/>
      <c r="AK59" s="80"/>
      <c r="AL59" s="80"/>
      <c r="AM59" s="80"/>
      <c r="AN59" s="49"/>
      <c r="AO59" s="49"/>
      <c r="AP59" s="49"/>
      <c r="AQ59" s="49"/>
      <c r="AR59" s="49"/>
      <c r="AS59" s="49"/>
      <c r="AT59" s="49"/>
      <c r="AU59" s="49"/>
      <c r="AV59" s="49"/>
      <c r="AW59" s="49"/>
    </row>
    <row r="61" spans="1:49" x14ac:dyDescent="0.5">
      <c r="S61" s="1" t="s">
        <v>31</v>
      </c>
      <c r="AE61" s="1" t="s">
        <v>32</v>
      </c>
    </row>
    <row r="62" spans="1:49" x14ac:dyDescent="0.5">
      <c r="A62" s="50" t="s">
        <v>36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</row>
    <row r="63" spans="1:49" x14ac:dyDescent="0.5">
      <c r="A63" s="50" t="s">
        <v>37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</row>
    <row r="64" spans="1:49" ht="21.75" customHeight="1" x14ac:dyDescent="0.5">
      <c r="A64" s="79">
        <v>17</v>
      </c>
      <c r="B64" s="79"/>
      <c r="C64" s="81" t="s">
        <v>123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5">
        <v>675</v>
      </c>
      <c r="O64" s="85"/>
      <c r="P64" s="85"/>
      <c r="Q64" s="85"/>
      <c r="R64" s="85"/>
      <c r="S64" s="85"/>
      <c r="T64" s="79" t="s">
        <v>34</v>
      </c>
      <c r="U64" s="79"/>
      <c r="V64" s="79"/>
      <c r="W64" s="79"/>
      <c r="X64" s="86" t="s">
        <v>122</v>
      </c>
      <c r="Y64" s="86"/>
      <c r="Z64" s="86"/>
      <c r="AA64" s="86"/>
      <c r="AB64" s="86"/>
      <c r="AC64" s="86"/>
      <c r="AD64" s="86"/>
      <c r="AE64" s="86"/>
      <c r="AF64" s="79" t="str">
        <f>+X64</f>
        <v>ที พี กราฟฟิก</v>
      </c>
      <c r="AG64" s="79"/>
      <c r="AH64" s="79"/>
      <c r="AI64" s="79"/>
      <c r="AJ64" s="79"/>
      <c r="AK64" s="79"/>
      <c r="AL64" s="79"/>
      <c r="AM64" s="79"/>
      <c r="AN64" s="55">
        <f>+N64-AA65</f>
        <v>0</v>
      </c>
      <c r="AO64" s="51"/>
      <c r="AP64" s="51"/>
      <c r="AQ64" s="51"/>
      <c r="AR64" s="51"/>
      <c r="AS64" s="51"/>
      <c r="AT64" s="51"/>
      <c r="AU64" s="51"/>
      <c r="AV64" s="51"/>
      <c r="AW64" s="51"/>
    </row>
    <row r="65" spans="1:55" ht="21.75" customHeight="1" x14ac:dyDescent="0.5">
      <c r="A65" s="80"/>
      <c r="B65" s="80"/>
      <c r="C65" s="81" t="s">
        <v>39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2"/>
      <c r="O65" s="82"/>
      <c r="P65" s="82"/>
      <c r="Q65" s="82"/>
      <c r="R65" s="82"/>
      <c r="S65" s="82"/>
      <c r="T65" s="80"/>
      <c r="U65" s="80"/>
      <c r="V65" s="80"/>
      <c r="W65" s="80"/>
      <c r="X65" s="26" t="s">
        <v>29</v>
      </c>
      <c r="Y65" s="26"/>
      <c r="Z65" s="26"/>
      <c r="AA65" s="83">
        <f>+N64</f>
        <v>675</v>
      </c>
      <c r="AB65" s="83"/>
      <c r="AC65" s="83"/>
      <c r="AD65" s="83"/>
      <c r="AE65" s="26" t="s">
        <v>30</v>
      </c>
      <c r="AF65" s="80"/>
      <c r="AG65" s="80"/>
      <c r="AH65" s="80"/>
      <c r="AI65" s="80"/>
      <c r="AJ65" s="80"/>
      <c r="AK65" s="80"/>
      <c r="AL65" s="80"/>
      <c r="AM65" s="80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BC65" s="35"/>
    </row>
    <row r="66" spans="1:55" ht="21.75" customHeight="1" x14ac:dyDescent="0.5">
      <c r="A66" s="79">
        <v>18</v>
      </c>
      <c r="B66" s="79"/>
      <c r="C66" s="92" t="s">
        <v>125</v>
      </c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85">
        <v>675</v>
      </c>
      <c r="O66" s="85"/>
      <c r="P66" s="85"/>
      <c r="Q66" s="85"/>
      <c r="R66" s="85"/>
      <c r="S66" s="85"/>
      <c r="T66" s="79" t="s">
        <v>34</v>
      </c>
      <c r="U66" s="79"/>
      <c r="V66" s="79"/>
      <c r="W66" s="79"/>
      <c r="X66" s="86" t="s">
        <v>122</v>
      </c>
      <c r="Y66" s="86"/>
      <c r="Z66" s="86"/>
      <c r="AA66" s="86"/>
      <c r="AB66" s="86"/>
      <c r="AC66" s="86"/>
      <c r="AD66" s="86"/>
      <c r="AE66" s="86"/>
      <c r="AF66" s="79" t="str">
        <f>+X66</f>
        <v>ที พี กราฟฟิก</v>
      </c>
      <c r="AG66" s="79"/>
      <c r="AH66" s="79"/>
      <c r="AI66" s="79"/>
      <c r="AJ66" s="79"/>
      <c r="AK66" s="79"/>
      <c r="AL66" s="79"/>
      <c r="AM66" s="79"/>
      <c r="AN66" s="55">
        <f>+N66-AA68</f>
        <v>0</v>
      </c>
      <c r="AO66" s="51"/>
      <c r="AP66" s="51"/>
      <c r="AQ66" s="51"/>
      <c r="AR66" s="51"/>
      <c r="AS66" s="51"/>
      <c r="AT66" s="51"/>
      <c r="AU66" s="51"/>
      <c r="AV66" s="51"/>
      <c r="AW66" s="51"/>
    </row>
    <row r="67" spans="1:55" ht="21.75" customHeight="1" x14ac:dyDescent="0.5">
      <c r="A67" s="80"/>
      <c r="B67" s="80"/>
      <c r="C67" s="93" t="s">
        <v>124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82"/>
      <c r="O67" s="82"/>
      <c r="P67" s="82"/>
      <c r="Q67" s="82"/>
      <c r="R67" s="82"/>
      <c r="S67" s="82"/>
      <c r="T67" s="80"/>
      <c r="U67" s="80"/>
      <c r="V67" s="80"/>
      <c r="W67" s="80"/>
      <c r="X67" s="26"/>
      <c r="Y67" s="26"/>
      <c r="Z67" s="26"/>
      <c r="AA67" s="83"/>
      <c r="AB67" s="83"/>
      <c r="AC67" s="83"/>
      <c r="AD67" s="83"/>
      <c r="AE67" s="26"/>
      <c r="AF67" s="80"/>
      <c r="AG67" s="80"/>
      <c r="AH67" s="80"/>
      <c r="AI67" s="80"/>
      <c r="AJ67" s="80"/>
      <c r="AK67" s="80"/>
      <c r="AL67" s="80"/>
      <c r="AM67" s="80"/>
      <c r="AN67" s="49"/>
      <c r="AO67" s="49"/>
      <c r="AP67" s="49"/>
      <c r="AQ67" s="49"/>
      <c r="AR67" s="49"/>
      <c r="AS67" s="49"/>
      <c r="AT67" s="49"/>
      <c r="AU67" s="49"/>
      <c r="AV67" s="49"/>
      <c r="AW67" s="49"/>
    </row>
    <row r="68" spans="1:55" ht="21.75" customHeight="1" x14ac:dyDescent="0.5">
      <c r="A68" s="80"/>
      <c r="B68" s="80"/>
      <c r="C68" s="81" t="s">
        <v>39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2"/>
      <c r="O68" s="82"/>
      <c r="P68" s="82"/>
      <c r="Q68" s="82"/>
      <c r="R68" s="82"/>
      <c r="S68" s="82"/>
      <c r="T68" s="80"/>
      <c r="U68" s="80"/>
      <c r="V68" s="80"/>
      <c r="W68" s="80"/>
      <c r="X68" s="26" t="s">
        <v>29</v>
      </c>
      <c r="Y68" s="26"/>
      <c r="Z68" s="26"/>
      <c r="AA68" s="83">
        <f>+N66</f>
        <v>675</v>
      </c>
      <c r="AB68" s="83"/>
      <c r="AC68" s="83"/>
      <c r="AD68" s="83"/>
      <c r="AE68" s="26" t="s">
        <v>30</v>
      </c>
      <c r="AF68" s="80"/>
      <c r="AG68" s="80"/>
      <c r="AH68" s="80"/>
      <c r="AI68" s="80"/>
      <c r="AJ68" s="80"/>
      <c r="AK68" s="80"/>
      <c r="AL68" s="80"/>
      <c r="AM68" s="80"/>
      <c r="AN68" s="49"/>
      <c r="AO68" s="49"/>
      <c r="AP68" s="49"/>
      <c r="AQ68" s="49"/>
      <c r="AR68" s="49"/>
      <c r="AS68" s="49"/>
      <c r="AT68" s="49"/>
      <c r="AU68" s="49"/>
      <c r="AV68" s="49"/>
      <c r="AW68" s="49"/>
    </row>
    <row r="71" spans="1:55" x14ac:dyDescent="0.5">
      <c r="S71" s="1" t="s">
        <v>31</v>
      </c>
      <c r="AE71" s="1" t="s">
        <v>32</v>
      </c>
    </row>
    <row r="72" spans="1:55" x14ac:dyDescent="0.5">
      <c r="A72" s="50" t="s">
        <v>36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</row>
    <row r="73" spans="1:55" x14ac:dyDescent="0.5">
      <c r="A73" s="50" t="s">
        <v>37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</row>
  </sheetData>
  <mergeCells count="428">
    <mergeCell ref="A56:B56"/>
    <mergeCell ref="C56:M56"/>
    <mergeCell ref="N56:S56"/>
    <mergeCell ref="T56:W56"/>
    <mergeCell ref="X56:AE56"/>
    <mergeCell ref="AF56:AM56"/>
    <mergeCell ref="AN56:AR56"/>
    <mergeCell ref="AS56:AW56"/>
    <mergeCell ref="A57:B57"/>
    <mergeCell ref="C57:M57"/>
    <mergeCell ref="N57:S57"/>
    <mergeCell ref="T57:W57"/>
    <mergeCell ref="AA57:AD57"/>
    <mergeCell ref="AF57:AM57"/>
    <mergeCell ref="AN57:AR57"/>
    <mergeCell ref="AS57:AW57"/>
    <mergeCell ref="A52:B52"/>
    <mergeCell ref="C52:M52"/>
    <mergeCell ref="N52:S52"/>
    <mergeCell ref="T52:W52"/>
    <mergeCell ref="X52:AE52"/>
    <mergeCell ref="AF52:AM52"/>
    <mergeCell ref="AN52:AR52"/>
    <mergeCell ref="AS52:AW52"/>
    <mergeCell ref="A53:B53"/>
    <mergeCell ref="C53:M53"/>
    <mergeCell ref="N53:S53"/>
    <mergeCell ref="T53:W53"/>
    <mergeCell ref="AA53:AD53"/>
    <mergeCell ref="AF53:AM53"/>
    <mergeCell ref="AN53:AR53"/>
    <mergeCell ref="AS53:AW53"/>
    <mergeCell ref="A54:B54"/>
    <mergeCell ref="C54:M54"/>
    <mergeCell ref="N54:S54"/>
    <mergeCell ref="T54:W54"/>
    <mergeCell ref="X54:AE54"/>
    <mergeCell ref="AF54:AM54"/>
    <mergeCell ref="AN54:AR54"/>
    <mergeCell ref="AS54:AW54"/>
    <mergeCell ref="A55:B55"/>
    <mergeCell ref="C55:M55"/>
    <mergeCell ref="N55:S55"/>
    <mergeCell ref="T55:W55"/>
    <mergeCell ref="AA55:AD55"/>
    <mergeCell ref="AF55:AM55"/>
    <mergeCell ref="AN55:AR55"/>
    <mergeCell ref="AS55:AW55"/>
    <mergeCell ref="A50:B50"/>
    <mergeCell ref="C50:M50"/>
    <mergeCell ref="N50:S50"/>
    <mergeCell ref="T50:W50"/>
    <mergeCell ref="X50:AE50"/>
    <mergeCell ref="AF50:AM50"/>
    <mergeCell ref="AN50:AR50"/>
    <mergeCell ref="AS50:AW50"/>
    <mergeCell ref="A51:B51"/>
    <mergeCell ref="C51:M51"/>
    <mergeCell ref="N51:S51"/>
    <mergeCell ref="T51:W51"/>
    <mergeCell ref="AA51:AD51"/>
    <mergeCell ref="AF51:AM51"/>
    <mergeCell ref="AN51:AR51"/>
    <mergeCell ref="AS51:AW51"/>
    <mergeCell ref="A48:B48"/>
    <mergeCell ref="C48:M48"/>
    <mergeCell ref="N48:S48"/>
    <mergeCell ref="T48:W48"/>
    <mergeCell ref="X48:AE48"/>
    <mergeCell ref="AF48:AM48"/>
    <mergeCell ref="AN48:AR48"/>
    <mergeCell ref="AS48:AW48"/>
    <mergeCell ref="A49:B49"/>
    <mergeCell ref="C49:M49"/>
    <mergeCell ref="N49:S49"/>
    <mergeCell ref="T49:W49"/>
    <mergeCell ref="AA49:AD49"/>
    <mergeCell ref="AF49:AM49"/>
    <mergeCell ref="AN49:AR49"/>
    <mergeCell ref="AS49:AW49"/>
    <mergeCell ref="A46:B46"/>
    <mergeCell ref="C46:M46"/>
    <mergeCell ref="N46:S46"/>
    <mergeCell ref="T46:W46"/>
    <mergeCell ref="X46:AE46"/>
    <mergeCell ref="AF46:AM46"/>
    <mergeCell ref="AN46:AR46"/>
    <mergeCell ref="AS46:AW46"/>
    <mergeCell ref="A47:B47"/>
    <mergeCell ref="C47:M47"/>
    <mergeCell ref="N47:S47"/>
    <mergeCell ref="T47:W47"/>
    <mergeCell ref="AA47:AD47"/>
    <mergeCell ref="AF47:AM47"/>
    <mergeCell ref="AN47:AR47"/>
    <mergeCell ref="AS47:AW47"/>
    <mergeCell ref="A44:B44"/>
    <mergeCell ref="C44:M44"/>
    <mergeCell ref="N44:S44"/>
    <mergeCell ref="T44:W44"/>
    <mergeCell ref="X44:AE44"/>
    <mergeCell ref="AF44:AM44"/>
    <mergeCell ref="AN44:AR44"/>
    <mergeCell ref="AS44:AW44"/>
    <mergeCell ref="A45:B45"/>
    <mergeCell ref="C45:M45"/>
    <mergeCell ref="N45:S45"/>
    <mergeCell ref="T45:W45"/>
    <mergeCell ref="AA45:AD45"/>
    <mergeCell ref="AF45:AM45"/>
    <mergeCell ref="AN45:AR45"/>
    <mergeCell ref="AS45:AW45"/>
    <mergeCell ref="A13:B13"/>
    <mergeCell ref="C13:M13"/>
    <mergeCell ref="N13:S13"/>
    <mergeCell ref="T13:W13"/>
    <mergeCell ref="X13:AE13"/>
    <mergeCell ref="AF13:AM13"/>
    <mergeCell ref="AN13:AR13"/>
    <mergeCell ref="AS13:AW13"/>
    <mergeCell ref="A14:B14"/>
    <mergeCell ref="C14:M14"/>
    <mergeCell ref="N14:S14"/>
    <mergeCell ref="T14:W14"/>
    <mergeCell ref="AA14:AD14"/>
    <mergeCell ref="AF14:AM14"/>
    <mergeCell ref="AN14:AR14"/>
    <mergeCell ref="AS14:AW14"/>
    <mergeCell ref="A18:B18"/>
    <mergeCell ref="C18:M18"/>
    <mergeCell ref="N18:S18"/>
    <mergeCell ref="T18:W18"/>
    <mergeCell ref="AA18:AD18"/>
    <mergeCell ref="AF18:AM18"/>
    <mergeCell ref="AN18:AR18"/>
    <mergeCell ref="AS18:AW18"/>
    <mergeCell ref="AS16:AW16"/>
    <mergeCell ref="A17:B17"/>
    <mergeCell ref="C17:M17"/>
    <mergeCell ref="N17:S17"/>
    <mergeCell ref="T17:W17"/>
    <mergeCell ref="X17:AE17"/>
    <mergeCell ref="AF17:AM17"/>
    <mergeCell ref="AN17:AR17"/>
    <mergeCell ref="AS17:AW17"/>
    <mergeCell ref="A1:AW1"/>
    <mergeCell ref="A2:AW2"/>
    <mergeCell ref="A3:B4"/>
    <mergeCell ref="C3:M4"/>
    <mergeCell ref="N3:S3"/>
    <mergeCell ref="T3:W4"/>
    <mergeCell ref="X3:AE4"/>
    <mergeCell ref="AF3:AM4"/>
    <mergeCell ref="AN3:AR4"/>
    <mergeCell ref="AS3:AW3"/>
    <mergeCell ref="N4:S4"/>
    <mergeCell ref="AS4:AW4"/>
    <mergeCell ref="A5:B5"/>
    <mergeCell ref="C5:M5"/>
    <mergeCell ref="N5:S5"/>
    <mergeCell ref="T5:W5"/>
    <mergeCell ref="X5:AE5"/>
    <mergeCell ref="AF5:AM5"/>
    <mergeCell ref="AN5:AR5"/>
    <mergeCell ref="AS5:AW5"/>
    <mergeCell ref="AN6:AR6"/>
    <mergeCell ref="AS6:AW6"/>
    <mergeCell ref="A7:B7"/>
    <mergeCell ref="C7:M7"/>
    <mergeCell ref="N7:S7"/>
    <mergeCell ref="T7:W7"/>
    <mergeCell ref="X7:AE7"/>
    <mergeCell ref="AF7:AM7"/>
    <mergeCell ref="AN7:AR7"/>
    <mergeCell ref="AS7:AW7"/>
    <mergeCell ref="A6:B6"/>
    <mergeCell ref="C6:M6"/>
    <mergeCell ref="N6:S6"/>
    <mergeCell ref="T6:W6"/>
    <mergeCell ref="AA6:AD6"/>
    <mergeCell ref="AF6:AM6"/>
    <mergeCell ref="AN8:AR8"/>
    <mergeCell ref="AS8:AW8"/>
    <mergeCell ref="A9:B9"/>
    <mergeCell ref="C9:M9"/>
    <mergeCell ref="N9:S9"/>
    <mergeCell ref="T9:W9"/>
    <mergeCell ref="X9:AE9"/>
    <mergeCell ref="AF9:AM9"/>
    <mergeCell ref="AN9:AR9"/>
    <mergeCell ref="AS9:AW9"/>
    <mergeCell ref="A8:B8"/>
    <mergeCell ref="C8:M8"/>
    <mergeCell ref="N8:S8"/>
    <mergeCell ref="T8:W8"/>
    <mergeCell ref="AA8:AD8"/>
    <mergeCell ref="AF8:AM8"/>
    <mergeCell ref="AN10:AR10"/>
    <mergeCell ref="AS10:AW10"/>
    <mergeCell ref="A11:B11"/>
    <mergeCell ref="C11:M11"/>
    <mergeCell ref="N11:S11"/>
    <mergeCell ref="T11:W11"/>
    <mergeCell ref="X11:AE11"/>
    <mergeCell ref="AF11:AM11"/>
    <mergeCell ref="AN11:AR11"/>
    <mergeCell ref="AS11:AW11"/>
    <mergeCell ref="A10:B10"/>
    <mergeCell ref="C10:M10"/>
    <mergeCell ref="N10:S10"/>
    <mergeCell ref="T10:W10"/>
    <mergeCell ref="AA10:AD10"/>
    <mergeCell ref="AF10:AM10"/>
    <mergeCell ref="AN12:AR12"/>
    <mergeCell ref="AS12:AW12"/>
    <mergeCell ref="A12:B12"/>
    <mergeCell ref="C12:M12"/>
    <mergeCell ref="N12:S12"/>
    <mergeCell ref="T12:W12"/>
    <mergeCell ref="AA12:AD12"/>
    <mergeCell ref="AF12:AM12"/>
    <mergeCell ref="A22:AW22"/>
    <mergeCell ref="A15:B15"/>
    <mergeCell ref="C15:M15"/>
    <mergeCell ref="N15:S15"/>
    <mergeCell ref="T15:W15"/>
    <mergeCell ref="X15:AE15"/>
    <mergeCell ref="AF15:AM15"/>
    <mergeCell ref="AN15:AR15"/>
    <mergeCell ref="AS15:AW15"/>
    <mergeCell ref="A16:B16"/>
    <mergeCell ref="C16:M16"/>
    <mergeCell ref="N16:S16"/>
    <mergeCell ref="T16:W16"/>
    <mergeCell ref="AA16:AD16"/>
    <mergeCell ref="AF16:AM16"/>
    <mergeCell ref="AN16:AR16"/>
    <mergeCell ref="A23:AW23"/>
    <mergeCell ref="C24:M24"/>
    <mergeCell ref="A24:B24"/>
    <mergeCell ref="N24:S24"/>
    <mergeCell ref="T24:W24"/>
    <mergeCell ref="X24:AE24"/>
    <mergeCell ref="AF24:AM24"/>
    <mergeCell ref="AN24:AR24"/>
    <mergeCell ref="AS24:AW24"/>
    <mergeCell ref="AN25:AR25"/>
    <mergeCell ref="AS25:AW25"/>
    <mergeCell ref="A26:B26"/>
    <mergeCell ref="C26:M26"/>
    <mergeCell ref="N26:S26"/>
    <mergeCell ref="T26:W26"/>
    <mergeCell ref="X26:AE26"/>
    <mergeCell ref="AF26:AM26"/>
    <mergeCell ref="AN26:AR26"/>
    <mergeCell ref="AS26:AW26"/>
    <mergeCell ref="A25:B25"/>
    <mergeCell ref="C25:M25"/>
    <mergeCell ref="N25:S25"/>
    <mergeCell ref="T25:W25"/>
    <mergeCell ref="AA25:AD25"/>
    <mergeCell ref="AF25:AM25"/>
    <mergeCell ref="AN27:AR27"/>
    <mergeCell ref="AS27:AW27"/>
    <mergeCell ref="A28:B28"/>
    <mergeCell ref="C28:M28"/>
    <mergeCell ref="N28:S28"/>
    <mergeCell ref="T28:W28"/>
    <mergeCell ref="X28:AE28"/>
    <mergeCell ref="AF28:AM28"/>
    <mergeCell ref="AN28:AR28"/>
    <mergeCell ref="AS28:AW28"/>
    <mergeCell ref="A27:B27"/>
    <mergeCell ref="C27:M27"/>
    <mergeCell ref="N27:S27"/>
    <mergeCell ref="T27:W27"/>
    <mergeCell ref="AA27:AD27"/>
    <mergeCell ref="AF27:AM27"/>
    <mergeCell ref="AN29:AR29"/>
    <mergeCell ref="AS29:AW29"/>
    <mergeCell ref="A30:B30"/>
    <mergeCell ref="C30:M30"/>
    <mergeCell ref="N30:S30"/>
    <mergeCell ref="T30:W30"/>
    <mergeCell ref="X30:AE30"/>
    <mergeCell ref="AF30:AM30"/>
    <mergeCell ref="AN30:AR30"/>
    <mergeCell ref="AS30:AW30"/>
    <mergeCell ref="A29:B29"/>
    <mergeCell ref="C29:M29"/>
    <mergeCell ref="N29:S29"/>
    <mergeCell ref="T29:W29"/>
    <mergeCell ref="AA29:AD29"/>
    <mergeCell ref="AF29:AM29"/>
    <mergeCell ref="AN31:AR31"/>
    <mergeCell ref="AS31:AW31"/>
    <mergeCell ref="A32:B32"/>
    <mergeCell ref="C32:M32"/>
    <mergeCell ref="N32:S32"/>
    <mergeCell ref="T32:W32"/>
    <mergeCell ref="X32:AE32"/>
    <mergeCell ref="AF32:AM32"/>
    <mergeCell ref="AN32:AR32"/>
    <mergeCell ref="AS32:AW32"/>
    <mergeCell ref="A31:B31"/>
    <mergeCell ref="C31:M31"/>
    <mergeCell ref="N31:S31"/>
    <mergeCell ref="T31:W31"/>
    <mergeCell ref="AA31:AD31"/>
    <mergeCell ref="AF31:AM31"/>
    <mergeCell ref="A42:AW42"/>
    <mergeCell ref="A43:AW43"/>
    <mergeCell ref="AN33:AR33"/>
    <mergeCell ref="AS33:AW33"/>
    <mergeCell ref="A33:B33"/>
    <mergeCell ref="C33:M33"/>
    <mergeCell ref="N33:S33"/>
    <mergeCell ref="T33:W33"/>
    <mergeCell ref="AA33:AD33"/>
    <mergeCell ref="AF33:AM33"/>
    <mergeCell ref="AN34:AR34"/>
    <mergeCell ref="AS34:AW34"/>
    <mergeCell ref="A35:B35"/>
    <mergeCell ref="C35:M35"/>
    <mergeCell ref="N35:S35"/>
    <mergeCell ref="T35:W35"/>
    <mergeCell ref="AA35:AD35"/>
    <mergeCell ref="AF35:AM35"/>
    <mergeCell ref="AN35:AR35"/>
    <mergeCell ref="AS35:AW35"/>
    <mergeCell ref="A34:B34"/>
    <mergeCell ref="C34:M34"/>
    <mergeCell ref="N34:S34"/>
    <mergeCell ref="T34:W34"/>
    <mergeCell ref="X34:AE34"/>
    <mergeCell ref="AF34:AM34"/>
    <mergeCell ref="AN36:AR36"/>
    <mergeCell ref="AS36:AW36"/>
    <mergeCell ref="A37:B37"/>
    <mergeCell ref="C37:M37"/>
    <mergeCell ref="N37:S37"/>
    <mergeCell ref="T37:W37"/>
    <mergeCell ref="AA37:AD37"/>
    <mergeCell ref="AF37:AM37"/>
    <mergeCell ref="AN37:AR37"/>
    <mergeCell ref="AS37:AW37"/>
    <mergeCell ref="A36:B36"/>
    <mergeCell ref="C36:M36"/>
    <mergeCell ref="N36:S36"/>
    <mergeCell ref="T36:W36"/>
    <mergeCell ref="X36:AE36"/>
    <mergeCell ref="AF36:AM36"/>
    <mergeCell ref="AN38:AR38"/>
    <mergeCell ref="AS38:AW38"/>
    <mergeCell ref="A39:B39"/>
    <mergeCell ref="C39:M39"/>
    <mergeCell ref="N39:S39"/>
    <mergeCell ref="T39:W39"/>
    <mergeCell ref="AA39:AD39"/>
    <mergeCell ref="AF39:AM39"/>
    <mergeCell ref="AN39:AR39"/>
    <mergeCell ref="AS39:AW39"/>
    <mergeCell ref="A38:B38"/>
    <mergeCell ref="C38:M38"/>
    <mergeCell ref="N38:S38"/>
    <mergeCell ref="T38:W38"/>
    <mergeCell ref="X38:AE38"/>
    <mergeCell ref="AF38:AM38"/>
    <mergeCell ref="A62:AW62"/>
    <mergeCell ref="A63:AW63"/>
    <mergeCell ref="A58:B58"/>
    <mergeCell ref="C58:M58"/>
    <mergeCell ref="N58:S58"/>
    <mergeCell ref="T58:W58"/>
    <mergeCell ref="X58:AE58"/>
    <mergeCell ref="AF58:AM58"/>
    <mergeCell ref="AN58:AR58"/>
    <mergeCell ref="AS58:AW58"/>
    <mergeCell ref="A59:B59"/>
    <mergeCell ref="C59:M59"/>
    <mergeCell ref="N59:S59"/>
    <mergeCell ref="T59:W59"/>
    <mergeCell ref="AA59:AD59"/>
    <mergeCell ref="AF59:AM59"/>
    <mergeCell ref="AN59:AR59"/>
    <mergeCell ref="AS59:AW59"/>
    <mergeCell ref="AN67:AR67"/>
    <mergeCell ref="AS67:AW67"/>
    <mergeCell ref="A64:B64"/>
    <mergeCell ref="C64:M64"/>
    <mergeCell ref="N64:S64"/>
    <mergeCell ref="T64:W64"/>
    <mergeCell ref="X64:AE64"/>
    <mergeCell ref="AF64:AM64"/>
    <mergeCell ref="AN64:AR64"/>
    <mergeCell ref="AS64:AW64"/>
    <mergeCell ref="A65:B65"/>
    <mergeCell ref="C65:M65"/>
    <mergeCell ref="N65:S65"/>
    <mergeCell ref="T65:W65"/>
    <mergeCell ref="AA65:AD65"/>
    <mergeCell ref="AF65:AM65"/>
    <mergeCell ref="AN65:AR65"/>
    <mergeCell ref="AS65:AW65"/>
    <mergeCell ref="A72:AW72"/>
    <mergeCell ref="A73:AW73"/>
    <mergeCell ref="A66:B66"/>
    <mergeCell ref="C66:M66"/>
    <mergeCell ref="N66:S66"/>
    <mergeCell ref="T66:W66"/>
    <mergeCell ref="X66:AE66"/>
    <mergeCell ref="AF66:AM66"/>
    <mergeCell ref="AN66:AR66"/>
    <mergeCell ref="AS66:AW66"/>
    <mergeCell ref="A68:B68"/>
    <mergeCell ref="C68:M68"/>
    <mergeCell ref="N68:S68"/>
    <mergeCell ref="T68:W68"/>
    <mergeCell ref="AA68:AD68"/>
    <mergeCell ref="AF68:AM68"/>
    <mergeCell ref="AN68:AR68"/>
    <mergeCell ref="AS68:AW68"/>
    <mergeCell ref="A67:B67"/>
    <mergeCell ref="C67:M67"/>
    <mergeCell ref="N67:S67"/>
    <mergeCell ref="T67:W67"/>
    <mergeCell ref="AA67:AD67"/>
    <mergeCell ref="AF67:AM67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แบบ 1</vt:lpstr>
      <vt:lpstr>สขร  ต.ค</vt:lpstr>
      <vt:lpstr>สขรส.ค</vt:lpstr>
      <vt:lpstr>'สขร  ต.ค'!Print_Titles</vt:lpstr>
      <vt:lpstr>สขรส.ค!Print_Titles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191</dc:creator>
  <cp:lastModifiedBy>LENOVO</cp:lastModifiedBy>
  <cp:lastPrinted>2017-11-10T03:15:46Z</cp:lastPrinted>
  <dcterms:created xsi:type="dcterms:W3CDTF">2010-09-02T09:03:20Z</dcterms:created>
  <dcterms:modified xsi:type="dcterms:W3CDTF">2017-11-21T04:04:53Z</dcterms:modified>
</cp:coreProperties>
</file>